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опки " sheetId="1" r:id="rId1"/>
    <sheet name="Orfeo" sheetId="2" r:id="rId2"/>
    <sheet name="Облицовки" sheetId="3" r:id="rId3"/>
    <sheet name="Печи" sheetId="4" r:id="rId4"/>
    <sheet name="acc foyers" sheetId="5" r:id="rId5"/>
  </sheets>
  <definedNames>
    <definedName name="_xlnm.Print_Area" localSheetId="4">'acc foyers'!$A$1:$R$43</definedName>
    <definedName name="_xlnm.Print_Area" localSheetId="1">'Orfeo'!$A$1:$R$29</definedName>
    <definedName name="_xlnm.Print_Area" localSheetId="2">'Облицовки'!$A$1:$S$62</definedName>
    <definedName name="_xlnm.Print_Area" localSheetId="3">'Печи'!$A$1:$R$58</definedName>
    <definedName name="_xlnm.Print_Area" localSheetId="0">'Топки '!$A$1:$R$59</definedName>
    <definedName name="Excel_BuiltIn_Print_Area" localSheetId="2">'Облицовки'!$B$1:$S$63</definedName>
    <definedName name="Excel_BuiltIn__FilterDatabase" localSheetId="2">'Облицовки'!$G$26:$L$62</definedName>
    <definedName name="Excel_BuiltIn_Print_Titles" localSheetId="1">'Orfeo'!#REF!</definedName>
    <definedName name="Excel_BuiltIn_Print_Titles" localSheetId="2">'Облицовки'!#REF!</definedName>
    <definedName name="Excel_BuiltIn_Print_Titles" localSheetId="3">'Печи'!#REF!</definedName>
    <definedName name="Excel_BuiltIn_Print_Titles" localSheetId="0">'Топки '!#REF!</definedName>
    <definedName name="Excel_BuiltIn_Print_Area" localSheetId="4">'acc foyers'!$A$3:$R$43</definedName>
    <definedName name="Excel_BuiltIn_Print_Area" localSheetId="1">'Orfeo'!$A$2:$P$16</definedName>
    <definedName name="Excel_BuiltIn_Print_Area" localSheetId="2">'Облицовки'!$B$2:$S$63</definedName>
    <definedName name="Excel_BuiltIn_Print_Area" localSheetId="3">'Печи'!$B$2:$P$58</definedName>
    <definedName name="Excel_BuiltIn_Print_Area" localSheetId="0">'Топки '!$B$3:$Q$59</definedName>
  </definedNames>
  <calcPr fullCalcOnLoad="1"/>
</workbook>
</file>

<file path=xl/sharedStrings.xml><?xml version="1.0" encoding="utf-8"?>
<sst xmlns="http://schemas.openxmlformats.org/spreadsheetml/2006/main" count="1301" uniqueCount="649">
  <si>
    <t>Код</t>
  </si>
  <si>
    <t>Наименование</t>
  </si>
  <si>
    <t>ЛатНаименование</t>
  </si>
  <si>
    <t>Комментарий</t>
  </si>
  <si>
    <t>МинЗаказ</t>
  </si>
  <si>
    <t>Ширина</t>
  </si>
  <si>
    <t>Глубина</t>
  </si>
  <si>
    <t>Высота</t>
  </si>
  <si>
    <t>Масса</t>
  </si>
  <si>
    <t>Модель</t>
  </si>
  <si>
    <t>Цвет</t>
  </si>
  <si>
    <t>Мощность</t>
  </si>
  <si>
    <t>Расположение</t>
  </si>
  <si>
    <t>Материал</t>
  </si>
  <si>
    <t>Цена руб</t>
  </si>
  <si>
    <t>Примечания</t>
  </si>
  <si>
    <t>ТОПКИ  18.03.2020</t>
  </si>
  <si>
    <t>ИНСЕРТЫ TURBO. Возможность установки без дымовой трубы -Существенно повышает эффективность работы открытого камина - 2 установленные серийные турбины</t>
  </si>
  <si>
    <t>Топка TURBO 634</t>
  </si>
  <si>
    <t>TURBO 634</t>
  </si>
  <si>
    <t xml:space="preserve">2 турбины - термостат - чугунный фасад </t>
  </si>
  <si>
    <t>вставка</t>
  </si>
  <si>
    <t>черный</t>
  </si>
  <si>
    <t>6 kW</t>
  </si>
  <si>
    <t>Топка TURBO 644</t>
  </si>
  <si>
    <t>TURBO 644</t>
  </si>
  <si>
    <t>8 kW</t>
  </si>
  <si>
    <t>Топка TURBO 654</t>
  </si>
  <si>
    <t>TURBO 654</t>
  </si>
  <si>
    <t>9 kW</t>
  </si>
  <si>
    <t>NEO: линия of airtight fireboxes-inserts/ подача наружного воздуха и двойное сгорание</t>
  </si>
  <si>
    <t>у всей линейки современное витрокерамическое стекло - внутр.пластины из чугуна - наружная подача воздуха</t>
  </si>
  <si>
    <t>Турбины в комплект не входят, можно заказать как опцию</t>
  </si>
  <si>
    <t>Топка NEO 55 G</t>
  </si>
  <si>
    <t>NÉO 55 G</t>
  </si>
  <si>
    <t>Стекло с шелкографией - с распред.гор.возд.и рамкой</t>
  </si>
  <si>
    <t>D150</t>
  </si>
  <si>
    <t>Топка NEO 67 G</t>
  </si>
  <si>
    <t>NÉO 67 G</t>
  </si>
  <si>
    <t>Топка NEO 76 G</t>
  </si>
  <si>
    <t>NÉO 76 G</t>
  </si>
  <si>
    <t>10 kW</t>
  </si>
  <si>
    <t>Топка NEO 76 16/9 G</t>
  </si>
  <si>
    <t>NÉO 76 16/9 G</t>
  </si>
  <si>
    <t>Топка NEO 67 VL1 G</t>
  </si>
  <si>
    <t>NÉO 67 VL1 G</t>
  </si>
  <si>
    <t xml:space="preserve"> с 1 передним и 1 левым боковым стеклом</t>
  </si>
  <si>
    <t>вставка с угл.стеклом</t>
  </si>
  <si>
    <t xml:space="preserve">Топка NEO 67 VL1 D </t>
  </si>
  <si>
    <t xml:space="preserve">NÉO 67 VL1 D </t>
  </si>
  <si>
    <t xml:space="preserve">с 1 передним и 1 правым боковым стеклом </t>
  </si>
  <si>
    <t>Топка NEO 67 VL2</t>
  </si>
  <si>
    <t>NÉO 67 VL2</t>
  </si>
  <si>
    <r>
      <t>с тремя стеклами: 1 переднее и 2 боковых</t>
    </r>
    <r>
      <rPr>
        <sz val="11"/>
        <color indexed="8"/>
        <rFont val="Arial"/>
        <family val="2"/>
      </rPr>
      <t xml:space="preserve"> </t>
    </r>
  </si>
  <si>
    <t>Топка NEO 76 VL1 G</t>
  </si>
  <si>
    <t>NÉO 76 VL1 G</t>
  </si>
  <si>
    <t xml:space="preserve">с 1 передним и 1 левым боковым стеклом </t>
  </si>
  <si>
    <t xml:space="preserve">Топка NEO 76 VL1 D </t>
  </si>
  <si>
    <t xml:space="preserve">NÉO 76 VL1 D </t>
  </si>
  <si>
    <t>Топка NEO 76 VL2</t>
  </si>
  <si>
    <t>NÉO 76 VL2</t>
  </si>
  <si>
    <t>Топка NEO 100</t>
  </si>
  <si>
    <t>NÉO 100</t>
  </si>
  <si>
    <t>стеклокерамика, длинная легко открыв.ручка, сталь</t>
  </si>
  <si>
    <t>D180</t>
  </si>
  <si>
    <t xml:space="preserve">ВЕРТИКАЛЬНАЯ УЗКАЯ ТОПКА ширина 49 см   обклад из минерального композита/ подача наружного воздуха и двойное сгорание с полным контролем </t>
  </si>
  <si>
    <t>Топка ZENITH</t>
  </si>
  <si>
    <t>ZENITH</t>
  </si>
  <si>
    <t>Панор.дверца рамка шелкогр. - внутр.отделка из высокоплотного вермикулита - полный 2х уровневый контроль подачи воздуха - двойной дефлектор-длит.горение на чуг.колоснике с зольником в сборе</t>
  </si>
  <si>
    <t>боковое открытие</t>
  </si>
  <si>
    <t>TERTIO - с распределителем воздуха DA, Чугунная дверца - Двусторонняя топочная плита: 2 дизайна на выбор</t>
  </si>
  <si>
    <t xml:space="preserve">Топка TERTIO 55 </t>
  </si>
  <si>
    <t xml:space="preserve">TERTIO 55 </t>
  </si>
  <si>
    <t>Инсерт - боковое открытие - чугун.дверца</t>
  </si>
  <si>
    <t>Топка TERTIO 67</t>
  </si>
  <si>
    <t>TERTIO 67</t>
  </si>
  <si>
    <t>Инсерт - двустор.декор.панель - боковое открытие - чугунн.дверца - продолжит.горение</t>
  </si>
  <si>
    <t>Топка TERTIO 76</t>
  </si>
  <si>
    <t>TERTIO 76</t>
  </si>
  <si>
    <t>Инсерт - двустор.декор.панель - боковое открытие - чугун.дверца - продолжительное горение</t>
  </si>
  <si>
    <t>D200</t>
  </si>
  <si>
    <t>9,5 kW</t>
  </si>
  <si>
    <t>Топка TERTIO 67 VL 1</t>
  </si>
  <si>
    <t>TERTIO 67 VL 1</t>
  </si>
  <si>
    <t xml:space="preserve">Топка/инсерт - боковое открытие - пост.с ножками - двустор.декор.панель - 1 бок.стекло (реверс) </t>
  </si>
  <si>
    <t>Топка TERTIO 76 VL 1</t>
  </si>
  <si>
    <t>TERTIO 76 VL 1</t>
  </si>
  <si>
    <t>Топка/инсерт - боковое открытие - пост.с ножками - двустор.декор.панель - 1 бок.стекло (реверс)</t>
  </si>
  <si>
    <t>11 kW</t>
  </si>
  <si>
    <t>КЛАССИЧЕСКИЕ МОДЕЛИ</t>
  </si>
  <si>
    <t>Топка 148C</t>
  </si>
  <si>
    <t>148C</t>
  </si>
  <si>
    <t>Боковое открытие - продолжит.горение - чугунная топка - декор.панель "Rustic"</t>
  </si>
  <si>
    <t>топка, откр.вбок</t>
  </si>
  <si>
    <t xml:space="preserve">Топка 168C </t>
  </si>
  <si>
    <t>168C</t>
  </si>
  <si>
    <t>Вертикальное и боковое открытие - чугунная топка - декор.панель "Rustic"</t>
  </si>
  <si>
    <t>топка, откр.вверх</t>
  </si>
  <si>
    <t>ASTRA</t>
  </si>
  <si>
    <t>Топка ASTRA 2</t>
  </si>
  <si>
    <t>ASTRA 2</t>
  </si>
  <si>
    <t>Боковое открытие - чугунные дверца и топка - непрерывный огонь</t>
  </si>
  <si>
    <t>ALTIMA</t>
  </si>
  <si>
    <t>Топка ALTIMA 105</t>
  </si>
  <si>
    <t>ALTIMA 105</t>
  </si>
  <si>
    <t>Боковое открытие - продолжительное горение - чугунные дверца и топка</t>
  </si>
  <si>
    <t>Топка ALTIMA 106</t>
  </si>
  <si>
    <t>ALTIMA 106</t>
  </si>
  <si>
    <t>Подъемная дверца - чугунные дверца и топка</t>
  </si>
  <si>
    <t>TEMPORIS  -  выпускается с ножками, распределителем горячего воздуха DA и обтекателем</t>
  </si>
  <si>
    <t>Топка TEMPORIS 2D</t>
  </si>
  <si>
    <t>TEMPORIS 2D</t>
  </si>
  <si>
    <t>Чуг.топка и дверца - ножки - распр.воздуха -рег.подача первичного и вторичного воздуха</t>
  </si>
  <si>
    <t>12 kW</t>
  </si>
  <si>
    <t>Топка TEMPORIS 3D</t>
  </si>
  <si>
    <t>TEMPORIS 3D</t>
  </si>
  <si>
    <t>Улучш.дизайн - стекл.фасад - чуг.топка - ножки - распр.возд.- рег.подача перв.и втор. воздуха</t>
  </si>
  <si>
    <t>топка, откр.вбок, стекло с шелк.</t>
  </si>
  <si>
    <t>UNIVERS 3  версия B , плоская черная или золотая дверца</t>
  </si>
  <si>
    <t>Топка UNIVERS 201 B-PN</t>
  </si>
  <si>
    <t>UNIVERS 201 B-PN</t>
  </si>
  <si>
    <t>Откр.вверх-Чугун "Волны"-Отделка "Премиум"</t>
  </si>
  <si>
    <t>Топка UNIVERS 231 B-PN</t>
  </si>
  <si>
    <t>UNIVERS 231 B-PN</t>
  </si>
  <si>
    <t>Откр.вверх-Внутренняя отделка из кирпича-Отделка "Премиум"</t>
  </si>
  <si>
    <t>Топка UNIVERS 201 B-Pack PN</t>
  </si>
  <si>
    <t>UNIVERS 201 B-Pack PN</t>
  </si>
  <si>
    <t xml:space="preserve">Откр.вверх - Чугун "Волны" - Отделка "Пак" </t>
  </si>
  <si>
    <t>13 kW</t>
  </si>
  <si>
    <t>Топка UNIVERS 231 B-Pack PN</t>
  </si>
  <si>
    <t>UNIVERS 231 B-Pack PN</t>
  </si>
  <si>
    <t>Откр.вверх-Внутренняя отделка из кирпича-Отделка "Пак"</t>
  </si>
  <si>
    <t>EMERAUDE-выгнутое стекло - выпускается с ножками</t>
  </si>
  <si>
    <t>Топка EMERAUDE 1801</t>
  </si>
  <si>
    <t>EMERAUDE 1801</t>
  </si>
  <si>
    <t>Подъемная дверца - чугун "Rustic"</t>
  </si>
  <si>
    <t>полукругл.топка, откр.вверх</t>
  </si>
  <si>
    <t>Топка EMERAUDE 1821</t>
  </si>
  <si>
    <t>EMERAUDE 1821</t>
  </si>
  <si>
    <t>Подъемная дверца - современное оформление чугуна</t>
  </si>
  <si>
    <t>Топка EMERAUDE 1831</t>
  </si>
  <si>
    <t>EMERAUDE 1831</t>
  </si>
  <si>
    <t>Подъемная дверца - внутренняя часть из огнеупорных кирпичей</t>
  </si>
  <si>
    <t>DIADEME Выгнутая подъемная дверца</t>
  </si>
  <si>
    <t>Топка DIADEME 511 B N</t>
  </si>
  <si>
    <t>DIADEME 511 B N</t>
  </si>
  <si>
    <t>Гнутое стекло, ширина XL, чугун.пластина готический стиль, подъемная дверца</t>
  </si>
  <si>
    <t>Топка DIADEME 531 B N</t>
  </si>
  <si>
    <t>DIADEME 531 B N</t>
  </si>
  <si>
    <t>Внутр.отделка из кирпича-Черная рамка дверцы-Отделка "Премиум" - Новая система открытия</t>
  </si>
  <si>
    <t>Топка DIADEME 511 B Pack N</t>
  </si>
  <si>
    <t>DIADEME 511 B Pack N</t>
  </si>
  <si>
    <t>Гнутое стекло, ширина XL, чугун.пластина готический стиль, распр.воздуха, подъемная дверца</t>
  </si>
  <si>
    <t>Топка DIADEME 531 B Pack N</t>
  </si>
  <si>
    <t>DIADEME 531 B Pack N</t>
  </si>
  <si>
    <t>Внутр.отделка из кирпича-Черная рамка дверцы-Отделка "Пак" - Новая система открытия</t>
  </si>
  <si>
    <t>SUPRAVISION с коллектором тепл.воздуха  - с ножками</t>
  </si>
  <si>
    <t>Топка SUPRAVISION 255 A</t>
  </si>
  <si>
    <t>SUPRAVISION 255 A</t>
  </si>
  <si>
    <t>Вставка "Волны" - Без обменника - 3 стекла</t>
  </si>
  <si>
    <t>D250</t>
  </si>
  <si>
    <t>топка 3 стекла, откр.вверх</t>
  </si>
  <si>
    <t>Топка SUPRAVISION 267</t>
  </si>
  <si>
    <t>SUPRAVISION 267</t>
  </si>
  <si>
    <t>Без обменника - 2 стекла (целое стекло слева)</t>
  </si>
  <si>
    <t>топка с угл.стекл., откр.вверх</t>
  </si>
  <si>
    <t>Топка SUPRAVISION 269</t>
  </si>
  <si>
    <t>SUPRAVISION 269</t>
  </si>
  <si>
    <t>Без обменника - 2 стекла (целое стекло справа)</t>
  </si>
  <si>
    <t>DOUBLE VISION  выпускается с ножками</t>
  </si>
  <si>
    <t>Топка DF 583N</t>
  </si>
  <si>
    <t>DF 583N</t>
  </si>
  <si>
    <t>2 застекленные дверцы, с боковым открыванием+одна с подъемом - распр.воздуха (2 патрубка) - черная рамка дверцы</t>
  </si>
  <si>
    <t>двусторонняя</t>
  </si>
  <si>
    <t>Цена, руб</t>
  </si>
  <si>
    <t>Декоративные рамки ORFEO к топкам</t>
  </si>
  <si>
    <t>01.02.2020</t>
  </si>
  <si>
    <t>Расширительная рамка для топок Tertio</t>
  </si>
  <si>
    <t>Рамка CF 55</t>
  </si>
  <si>
    <t>CF 55</t>
  </si>
  <si>
    <t>Расширительная рамка для  Tertio 55</t>
  </si>
  <si>
    <t>3х сторонняя</t>
  </si>
  <si>
    <t>black</t>
  </si>
  <si>
    <t>сталь</t>
  </si>
  <si>
    <t>Рамка CF 67</t>
  </si>
  <si>
    <t>CF 67</t>
  </si>
  <si>
    <t>Расширительная рамка для Tertio 67</t>
  </si>
  <si>
    <t>CF 76</t>
  </si>
  <si>
    <t>Рамка CF 76</t>
  </si>
  <si>
    <t>Расширительная рамка для Tertio 76</t>
  </si>
  <si>
    <t>Декоративная рамка ORFEO для топок Tertio</t>
  </si>
  <si>
    <t>Рамка Orfeo T 67 Color 01</t>
  </si>
  <si>
    <t>Orfeo T 67 Color 01</t>
  </si>
  <si>
    <t>для Tertio 67</t>
  </si>
  <si>
    <t>Tertio 67</t>
  </si>
  <si>
    <t>Рамка Orfeo T 67 Color 10</t>
  </si>
  <si>
    <t>Orfeo T 67 Color 10</t>
  </si>
  <si>
    <t>grey</t>
  </si>
  <si>
    <t>Рамка Orfeo T 76 Color 01</t>
  </si>
  <si>
    <t>Orfeo T 76 Color 01</t>
  </si>
  <si>
    <t>для Tertio 76</t>
  </si>
  <si>
    <t>Tertio 76</t>
  </si>
  <si>
    <t>Рамка Orfeo T 76 Color 10</t>
  </si>
  <si>
    <t>Orfeo T 76 Color 10</t>
  </si>
  <si>
    <t>Декоративная рамка ORFEO для топок Univers и Double-Face 583 N</t>
  </si>
  <si>
    <t>Рамка Orfeo UL Color 01</t>
  </si>
  <si>
    <t>Orfeo UL Color 01</t>
  </si>
  <si>
    <t>к Double Face 583 N</t>
  </si>
  <si>
    <t>DF 583 N (дверь в бок)</t>
  </si>
  <si>
    <t>Рамка Orfeo UL Color 10</t>
  </si>
  <si>
    <t>Orfeo UL Color 10</t>
  </si>
  <si>
    <t>Рамка Orfeo UE Color 01</t>
  </si>
  <si>
    <t>Orfeo UE Color 01</t>
  </si>
  <si>
    <t>к Univers II и Double Face 583 N (дверь с подъемом)</t>
  </si>
  <si>
    <t>Un II и DF 583 N (дверь с подъемом)</t>
  </si>
  <si>
    <t>Рамка Orfeo UE Color 10</t>
  </si>
  <si>
    <t>Orfeo UE Color 10</t>
  </si>
  <si>
    <t>Рамки для топки Zenith</t>
  </si>
  <si>
    <t>Рамка Bordure Zenith</t>
  </si>
  <si>
    <t>Cadre Bordure</t>
  </si>
  <si>
    <t>к Zenith видимая ширина 2,5 мм</t>
  </si>
  <si>
    <t>Zenith</t>
  </si>
  <si>
    <t>Рамка TECH Zenith</t>
  </si>
  <si>
    <t>Cadre TECH 800</t>
  </si>
  <si>
    <t>к Zenith видимая ширина 5 мм</t>
  </si>
  <si>
    <t>Рамки для топок Neo</t>
  </si>
  <si>
    <t>Рамка Bordure Neo</t>
  </si>
  <si>
    <t>для NЕО 67/700 FV / FVT ИЗ ПРАЙСА RLD</t>
  </si>
  <si>
    <t>Neo 67 G</t>
  </si>
  <si>
    <t>Ширина рамки 30 мм</t>
  </si>
  <si>
    <t>Рамка TECH 67</t>
  </si>
  <si>
    <t>Cadre TECH 67</t>
  </si>
  <si>
    <t>Ширина рамки 25 мм</t>
  </si>
  <si>
    <t>Рамка KARO 50</t>
  </si>
  <si>
    <t>Cadre KARO 50</t>
  </si>
  <si>
    <t>Ширина рамки 50 мм</t>
  </si>
  <si>
    <t>101390</t>
  </si>
  <si>
    <t>Рамка KARO 100</t>
  </si>
  <si>
    <t>Cadre KARO 100</t>
  </si>
  <si>
    <t>Ширина рамки 100 мм</t>
  </si>
  <si>
    <t>Рамка Bordure</t>
  </si>
  <si>
    <t>для NЕО 76/800 FV/FVT ИЗ ПРАЙСА RLD</t>
  </si>
  <si>
    <t>Neo 76 G</t>
  </si>
  <si>
    <t>Рамка TECH 800</t>
  </si>
  <si>
    <t>Рамка KARO 50 Noir</t>
  </si>
  <si>
    <t>Cadre KARO 50 Noir</t>
  </si>
  <si>
    <t>Рамка KARO 100 Noir</t>
  </si>
  <si>
    <t>Cadre KARO 100 Noir</t>
  </si>
  <si>
    <t>Цена</t>
  </si>
  <si>
    <t>EUR</t>
  </si>
  <si>
    <t>Облицовки 18.03.2020</t>
  </si>
  <si>
    <t>Облицовки из камня</t>
  </si>
  <si>
    <t>Облицовка AURIAC 80</t>
  </si>
  <si>
    <t>AURIAC 80</t>
  </si>
  <si>
    <t xml:space="preserve"> Банкета 672</t>
  </si>
  <si>
    <t>Saphir</t>
  </si>
  <si>
    <t>Пристенный</t>
  </si>
  <si>
    <t>Castillon  - quarry stones - Iroko</t>
  </si>
  <si>
    <t>Облицовка AURIAC 97</t>
  </si>
  <si>
    <t>AURIAC 97</t>
  </si>
  <si>
    <t>Cristal II</t>
  </si>
  <si>
    <t>Облицовка BERGERAC</t>
  </si>
  <si>
    <t>BERGERAC</t>
  </si>
  <si>
    <t>Astra 2 - Altima  - Tertio 67 -Orea 58/59</t>
  </si>
  <si>
    <t>Облицовка CARMINE</t>
  </si>
  <si>
    <t>CARMINE</t>
  </si>
  <si>
    <t>Castillon  -  Iroko</t>
  </si>
  <si>
    <t>Облицовка CHEVANNES</t>
  </si>
  <si>
    <t>CHEVANNES</t>
  </si>
  <si>
    <t>2 встроен.банкеты. Банкета 655</t>
  </si>
  <si>
    <t>Tertio 76 - Univers 2 - Temporis - 150C/152C/162C/168C</t>
  </si>
  <si>
    <t>Облицовка CORALLINE</t>
  </si>
  <si>
    <t>CORALLINE</t>
  </si>
  <si>
    <t>Угловой</t>
  </si>
  <si>
    <t>Облицовка DORIS 80 D C</t>
  </si>
  <si>
    <t>DORIS 80 D C</t>
  </si>
  <si>
    <t>Emeraude</t>
  </si>
  <si>
    <t xml:space="preserve"> Dordogne - Creme Marfil</t>
  </si>
  <si>
    <t>Облицовка DORIS 80 D N</t>
  </si>
  <si>
    <t>DORIS 80 D N</t>
  </si>
  <si>
    <t xml:space="preserve"> Dordogne - Black Marquina</t>
  </si>
  <si>
    <t xml:space="preserve">Облицовка DORIS 97 D C </t>
  </si>
  <si>
    <t xml:space="preserve">DORIS 97 D C </t>
  </si>
  <si>
    <t xml:space="preserve">Diademe </t>
  </si>
  <si>
    <r>
      <t>Облицовка DORIS 97 D N</t>
    </r>
    <r>
      <rPr>
        <sz val="12"/>
        <rFont val="Arial"/>
        <family val="2"/>
      </rPr>
      <t xml:space="preserve"> </t>
    </r>
  </si>
  <si>
    <t xml:space="preserve">DORIS 97 D N </t>
  </si>
  <si>
    <t>Облицовка EVANE</t>
  </si>
  <si>
    <t>EVANE</t>
  </si>
  <si>
    <t>SV 255 A</t>
  </si>
  <si>
    <t>Castillon - Black Marquina</t>
  </si>
  <si>
    <t>Облицовка KASARI</t>
  </si>
  <si>
    <t>KASARI</t>
  </si>
  <si>
    <t>Полувстроенный</t>
  </si>
  <si>
    <t xml:space="preserve"> Dordogne  - Black Marquina</t>
  </si>
  <si>
    <t>Облицовка MAZEYROLLES</t>
  </si>
  <si>
    <t>MAZEYROLLES</t>
  </si>
  <si>
    <t xml:space="preserve"> Банкета 665</t>
  </si>
  <si>
    <t>Supravision 255</t>
  </si>
  <si>
    <t>Облицовка MONTAVELLE 67 SP</t>
  </si>
  <si>
    <t>MONTAVELLE 67 SP</t>
  </si>
  <si>
    <t>ранее производился из тунисского бута</t>
  </si>
  <si>
    <t>Astra 2 - Altima - Tertio 67</t>
  </si>
  <si>
    <t>Облицовка MONTAVELLE 76 SP</t>
  </si>
  <si>
    <t>MONTAVELLE 76 SP</t>
  </si>
  <si>
    <t>Облицовка OPUS D D C</t>
  </si>
  <si>
    <t>OPUS D D C</t>
  </si>
  <si>
    <t>стекло топки слева</t>
  </si>
  <si>
    <t>Supravision 267</t>
  </si>
  <si>
    <t>Угловой нереверсив-ный в прав.угол</t>
  </si>
  <si>
    <t>Облицовка OPUS D D N</t>
  </si>
  <si>
    <t>OPUS D D N</t>
  </si>
  <si>
    <t xml:space="preserve">Облицовка OPUS G D C </t>
  </si>
  <si>
    <t xml:space="preserve">OPUS G D C </t>
  </si>
  <si>
    <t>стекло топки справа</t>
  </si>
  <si>
    <t>Supravision 269</t>
  </si>
  <si>
    <t>Угловой нереверсив-ный в лев.угол</t>
  </si>
  <si>
    <t>Облицовка OPUS G D N</t>
  </si>
  <si>
    <t>OPUS G D N</t>
  </si>
  <si>
    <t>Облицовка PALISSE</t>
  </si>
  <si>
    <t>PALISSE</t>
  </si>
  <si>
    <t>Облицовка PARVELLE SP</t>
  </si>
  <si>
    <t>PARVELLE SP</t>
  </si>
  <si>
    <t>Облицовки из эдельрока</t>
  </si>
  <si>
    <t>Облицовка BEAURIVAGE</t>
  </si>
  <si>
    <t>BEAURIVAGE</t>
  </si>
  <si>
    <t>sand</t>
  </si>
  <si>
    <t>edelroc dore- Iroko</t>
  </si>
  <si>
    <t>Облицовка BELLERIVE</t>
  </si>
  <si>
    <t>BELLERIVE</t>
  </si>
  <si>
    <t>Облицовка BELMONT</t>
  </si>
  <si>
    <t>BELMONT</t>
  </si>
  <si>
    <t>реверсивный дровник сверху банкеты</t>
  </si>
  <si>
    <t>Облицовка BILBAO 2</t>
  </si>
  <si>
    <t>BILBAO 2</t>
  </si>
  <si>
    <t>Astra - Altima -Tertio 67 - Neo 67G</t>
  </si>
  <si>
    <t>edelroc dore -  bricks</t>
  </si>
  <si>
    <t>Облицовка BOLERO 2</t>
  </si>
  <si>
    <t>BOLERO 2</t>
  </si>
  <si>
    <t>Облицовка CHARLESTON blanc</t>
  </si>
  <si>
    <t>CHARLESTON blanc</t>
  </si>
  <si>
    <t>Astra 2 - Tertio 67 -Altima 105/106</t>
  </si>
  <si>
    <t>white</t>
  </si>
  <si>
    <t>edelroc blanc -  bricks</t>
  </si>
  <si>
    <t>Облицовка CHARLESTON dore</t>
  </si>
  <si>
    <t>CHARLESTON doré</t>
  </si>
  <si>
    <t xml:space="preserve">Облицовка CHARLESTON 3 Blanc </t>
  </si>
  <si>
    <t xml:space="preserve">CHARLESTON 3 Blanc </t>
  </si>
  <si>
    <t>Облицовка CHARLESTON 3 Dore</t>
  </si>
  <si>
    <t>CHARLESTON 3 Doré</t>
  </si>
  <si>
    <t>Облицовка CHARLESTON 2 Exp blanc</t>
  </si>
  <si>
    <t>CHARLESTON 2 Exp blanc</t>
  </si>
  <si>
    <t>edelroc blanc - Black Marquina</t>
  </si>
  <si>
    <t>Облицовка CHARLESTON 2 Exp dore</t>
  </si>
  <si>
    <t>CHARLESTON 2 Exp doré</t>
  </si>
  <si>
    <t>edelroc dore -  Black Marquina</t>
  </si>
  <si>
    <t>Облицовка CHATILLON</t>
  </si>
  <si>
    <t>CHATILLON</t>
  </si>
  <si>
    <t>Astra 2- Tertio 67- Altima - Neo 67 G</t>
  </si>
  <si>
    <t>Облицовка COLBERT dore</t>
  </si>
  <si>
    <t>COLBERT doré</t>
  </si>
  <si>
    <t>148C / 150С /152С / 168C - Univers 2 - Tertio 76 - Temporis</t>
  </si>
  <si>
    <t>Облицовка COLBERT blanc</t>
  </si>
  <si>
    <t>COLBERT blanc</t>
  </si>
  <si>
    <t>Облицовка CONCERTO 140 C</t>
  </si>
  <si>
    <t>CONCERTO 140 C</t>
  </si>
  <si>
    <t>Tertio 76; Univers 2 - Temporis; 150C/152C/162C/168C</t>
  </si>
  <si>
    <t>edelroc blanc - Creme Marfil</t>
  </si>
  <si>
    <t>Облицовка CONCERTO 140 N</t>
  </si>
  <si>
    <t>CONCERTO 140 N</t>
  </si>
  <si>
    <t>Облицовка CONCERTO 180 D C</t>
  </si>
  <si>
    <t>CONCERTO 180 D C</t>
  </si>
  <si>
    <t>right side bench</t>
  </si>
  <si>
    <r>
      <t>Облицовка CONCERTO 180 D N</t>
    </r>
    <r>
      <rPr>
        <sz val="12"/>
        <rFont val="Arial"/>
        <family val="2"/>
      </rPr>
      <t xml:space="preserve"> </t>
    </r>
  </si>
  <si>
    <t xml:space="preserve">CONCERTO 180 D N </t>
  </si>
  <si>
    <r>
      <t>Облицовка CONCERTO 180 G C</t>
    </r>
    <r>
      <rPr>
        <sz val="12"/>
        <rFont val="Arial"/>
        <family val="2"/>
      </rPr>
      <t xml:space="preserve"> </t>
    </r>
  </si>
  <si>
    <t xml:space="preserve">CONCERTO 180 G C </t>
  </si>
  <si>
    <t>left side bench</t>
  </si>
  <si>
    <r>
      <t>Облицовка CONCERTO 180 G N</t>
    </r>
    <r>
      <rPr>
        <sz val="12"/>
        <rFont val="Arial"/>
        <family val="2"/>
      </rPr>
      <t xml:space="preserve"> </t>
    </r>
  </si>
  <si>
    <t xml:space="preserve">CONCERTO 180 G N </t>
  </si>
  <si>
    <t>Облицовка FLEURAC 2 Dore</t>
  </si>
  <si>
    <t>FLEURAC 2 Doré</t>
  </si>
  <si>
    <t>edelroc dore</t>
  </si>
  <si>
    <t>Облицовка HESTIA 2</t>
  </si>
  <si>
    <t>HESTIA 2</t>
  </si>
  <si>
    <t>Облицовка LUGANO</t>
  </si>
  <si>
    <t>LUGANO</t>
  </si>
  <si>
    <t>HPD 67</t>
  </si>
  <si>
    <t>Orea 58/59, Altima 105, Astra 2</t>
  </si>
  <si>
    <t>edelroc blanc</t>
  </si>
  <si>
    <t>Облицовка MEDOC</t>
  </si>
  <si>
    <t>MEDOC</t>
  </si>
  <si>
    <t>Кожух 245001</t>
  </si>
  <si>
    <t>Altima 105, Astra 2,  Tertio 67/VL1-VL2</t>
  </si>
  <si>
    <t>Облицовка MERIBEL</t>
  </si>
  <si>
    <t>MERIBEL</t>
  </si>
  <si>
    <t>Temporis- Univers 2 - Tertio 76 - 150C/152C/162C/168C</t>
  </si>
  <si>
    <t>edelroc dore - Iroko</t>
  </si>
  <si>
    <t>Облицовка ORSAY</t>
  </si>
  <si>
    <t>ORSAY</t>
  </si>
  <si>
    <t>Облицовка SARDANE 2</t>
  </si>
  <si>
    <t>SARDANE 2</t>
  </si>
  <si>
    <t>Orea 58/59, Altima 105, Astra 2, Tertio 67, Neo 67 G</t>
  </si>
  <si>
    <t>Облицовка SARDANE 76</t>
  </si>
  <si>
    <t>SARDANE 76</t>
  </si>
  <si>
    <t>Облицовка SEGUR</t>
  </si>
  <si>
    <t>SEGUR</t>
  </si>
  <si>
    <t>Облицовка TALENCE 3</t>
  </si>
  <si>
    <t>TALENCE 3</t>
  </si>
  <si>
    <t>Облицовка TANGO blanc</t>
  </si>
  <si>
    <t>TANGO blanc</t>
  </si>
  <si>
    <t>Neo 67 G ; Orea 58/59; Astra 2, Altima; Tertio 67</t>
  </si>
  <si>
    <t>edelroc blanc - bricks</t>
  </si>
  <si>
    <t>Облицовка TANGO doree</t>
  </si>
  <si>
    <t>TANGO dorée</t>
  </si>
  <si>
    <t>edelroc dore - bricks</t>
  </si>
  <si>
    <t>Облицовка TANGO blanc export</t>
  </si>
  <si>
    <t>TANGO blanc export</t>
  </si>
  <si>
    <t>Облицовка TANGO doree export</t>
  </si>
  <si>
    <t>TANGO dorée export</t>
  </si>
  <si>
    <t>edelroc dore - Black Marquina</t>
  </si>
  <si>
    <t>Облицовка TOSCA</t>
  </si>
  <si>
    <t>TOSCA</t>
  </si>
  <si>
    <t>Облицовка TURENNE dore</t>
  </si>
  <si>
    <t>TURENNE doré</t>
  </si>
  <si>
    <t xml:space="preserve"> Temporis; 148C</t>
  </si>
  <si>
    <t>Облицовка TURENNE blanc</t>
  </si>
  <si>
    <t>TURENNE blanc</t>
  </si>
  <si>
    <t>ПЕЧИ 18.03.2020</t>
  </si>
  <si>
    <t>ВЕРТИКАЛЬНАЯ ГАММА</t>
  </si>
  <si>
    <t>Печь GOTHAM</t>
  </si>
  <si>
    <r>
      <t>GOTHAM</t>
    </r>
    <r>
      <rPr>
        <sz val="14"/>
        <color indexed="10"/>
        <rFont val="Arial"/>
        <family val="2"/>
      </rPr>
      <t xml:space="preserve"> FEXP</t>
    </r>
  </si>
  <si>
    <t xml:space="preserve">Поленья 50 см </t>
  </si>
  <si>
    <t>Black</t>
  </si>
  <si>
    <t>14 kW</t>
  </si>
  <si>
    <t>Вертикальное горение</t>
  </si>
  <si>
    <t>cast iron stove</t>
  </si>
  <si>
    <t>Печь LYTHAM 2</t>
  </si>
  <si>
    <t>LYTHAM 2</t>
  </si>
  <si>
    <t>Печь с закругленными сторонами.Внутр."Медовые соты"  - поленья до 33 см</t>
  </si>
  <si>
    <t>5,5 kW</t>
  </si>
  <si>
    <t>Вертикальная загрузка</t>
  </si>
  <si>
    <t>Печь LYTHAM LIFT 2</t>
  </si>
  <si>
    <t>LYTHAM LIFT 2</t>
  </si>
  <si>
    <t>Компактная, на ножках</t>
  </si>
  <si>
    <t xml:space="preserve"> Верт.вид на огонь</t>
  </si>
  <si>
    <t>Печь LYTHAM TWIST 2</t>
  </si>
  <si>
    <t>LYTHAM TWIST 2</t>
  </si>
  <si>
    <t>Поленья до 33 см</t>
  </si>
  <si>
    <t>Поворотная печь на 120°</t>
  </si>
  <si>
    <t>Печь WIDO 2</t>
  </si>
  <si>
    <t>WIDO 2</t>
  </si>
  <si>
    <t>С дровницей на ножках - поленья 33 см</t>
  </si>
  <si>
    <t>Печь ZOE</t>
  </si>
  <si>
    <t>ZOE</t>
  </si>
  <si>
    <t>Высокая поддерж.стойка</t>
  </si>
  <si>
    <t>Вертик.вид на огонь</t>
  </si>
  <si>
    <t>Печь CHLOE noir</t>
  </si>
  <si>
    <t>CHLOE noir</t>
  </si>
  <si>
    <t xml:space="preserve"> total control technology, external air intake</t>
  </si>
  <si>
    <t>round shaped stove</t>
  </si>
  <si>
    <t>Печь CHLOE taupe</t>
  </si>
  <si>
    <t>CHLOE taupe</t>
  </si>
  <si>
    <t>light brown</t>
  </si>
  <si>
    <t>Печь CHLOE Blanc</t>
  </si>
  <si>
    <t>CHLOE Blanc</t>
  </si>
  <si>
    <t>Печь CHLOE sur pied Noir</t>
  </si>
  <si>
    <t>CHLOE sur pied Noir</t>
  </si>
  <si>
    <t xml:space="preserve"> total control technology, external air intake, на ножке</t>
  </si>
  <si>
    <t>Печь CHLOE sur pied Rouge</t>
  </si>
  <si>
    <t>CHLOE sur pied Rouge</t>
  </si>
  <si>
    <t>Red</t>
  </si>
  <si>
    <t>Печь CHLOE sur pied Taupe</t>
  </si>
  <si>
    <t>CHLOE sur pied Taupe</t>
  </si>
  <si>
    <t>Light brown</t>
  </si>
  <si>
    <t>Печь CHLOE  sur pied Blanc</t>
  </si>
  <si>
    <t>CHLOE  sur pied Blanc</t>
  </si>
  <si>
    <t>Печь CHLOE Accumulation</t>
  </si>
  <si>
    <t>CHLOE Accumulation</t>
  </si>
  <si>
    <t>Round shaped stove, vertical view on fire, D150, total control technology, support foot, black, heat storage bricks included</t>
  </si>
  <si>
    <t>Печь GOTEBORG</t>
  </si>
  <si>
    <t>GOTEBORG</t>
  </si>
  <si>
    <t>Закругл.форма -подвод внеш.воздуха - поленья до 33см</t>
  </si>
  <si>
    <t>Печь LUCIE Noir</t>
  </si>
  <si>
    <t>LUCIE Noir</t>
  </si>
  <si>
    <t>Герметичная</t>
  </si>
  <si>
    <t>7 kW</t>
  </si>
  <si>
    <t xml:space="preserve"> steel body, vermiculite interior </t>
  </si>
  <si>
    <t>Печь LUCIE Taupe</t>
  </si>
  <si>
    <t>LUCIE Taupe</t>
  </si>
  <si>
    <t>Печь LUCIE Accumulation Noir</t>
  </si>
  <si>
    <t>LUCIE Accumulation Noir</t>
  </si>
  <si>
    <t>Герметичная, система хранения тепла</t>
  </si>
  <si>
    <t>Печь LUCIE Pierre Myca</t>
  </si>
  <si>
    <t>LUCIE Pierre Myca</t>
  </si>
  <si>
    <t>Герметичная, "paper stone" external coverage</t>
  </si>
  <si>
    <t>Печь MAUD</t>
  </si>
  <si>
    <t>MAUD</t>
  </si>
  <si>
    <t>large round shaped stove</t>
  </si>
  <si>
    <t>ТРАДИЦИОННАЯ ГАММА</t>
  </si>
  <si>
    <t>Печь VERCORS 3</t>
  </si>
  <si>
    <t>VERCORS 3</t>
  </si>
  <si>
    <t>Поленья до 50 см ,двойной дожиг</t>
  </si>
  <si>
    <t>tradition</t>
  </si>
  <si>
    <t xml:space="preserve"> 2 doors 1 frontal and 1 on the right side (for loading)</t>
  </si>
  <si>
    <t>Печь HEISSBERG</t>
  </si>
  <si>
    <t>HEISSBERG</t>
  </si>
  <si>
    <t>Внутр.обклад огнеупорн.кирпичами - подогрев блюд сверху - поленья 33 см</t>
  </si>
  <si>
    <t xml:space="preserve"> steel stove with cast iron door and top </t>
  </si>
  <si>
    <t xml:space="preserve">ПЕЧИ -КАМИНЫ </t>
  </si>
  <si>
    <t>Печь PERSEE</t>
  </si>
  <si>
    <t>PERSÉE</t>
  </si>
  <si>
    <t>Защит.метал.экран для установки печи близко к стене - поленья 50см.</t>
  </si>
  <si>
    <t>curved shape and glass</t>
  </si>
  <si>
    <t>Горизонт.вид на огонь</t>
  </si>
  <si>
    <t>Печь PERSEE BUCHER</t>
  </si>
  <si>
    <t>PERSÉE BUCHER</t>
  </si>
  <si>
    <t>Logs up to 50 cm - wood logs storage compartment</t>
  </si>
  <si>
    <t>Печь PERSEE HAUT</t>
  </si>
  <si>
    <t>PERSÉE HAUT</t>
  </si>
  <si>
    <t>Горизонт.вид на огонь, чугун., изогнут.форма, гнут.стекло, высокий дровник, черная</t>
  </si>
  <si>
    <t>Печь PERSEE sur pied</t>
  </si>
  <si>
    <t>PERSÉE sur pied</t>
  </si>
  <si>
    <t>Поленья 50см - на ножках</t>
  </si>
  <si>
    <t>Печь KARL</t>
  </si>
  <si>
    <t>KARL</t>
  </si>
  <si>
    <r>
      <t xml:space="preserve">Горизонт.вид на огонь, чугун, D150,изогнут.форма, гнут.стекло, </t>
    </r>
    <r>
      <rPr>
        <sz val="10"/>
        <color indexed="10"/>
        <rFont val="Arial"/>
        <family val="2"/>
      </rPr>
      <t>деревянные ножки</t>
    </r>
    <r>
      <rPr>
        <sz val="10"/>
        <rFont val="Arial"/>
        <family val="2"/>
      </rPr>
      <t>, черная</t>
    </r>
  </si>
  <si>
    <t>Печь TITAN</t>
  </si>
  <si>
    <t>TITAN</t>
  </si>
  <si>
    <t>Компактные печи</t>
  </si>
  <si>
    <t>Печь ARTHUR</t>
  </si>
  <si>
    <t>ARTHUR</t>
  </si>
  <si>
    <t>Двойное сгорание</t>
  </si>
  <si>
    <t>Печь ARTHUR version bûcher</t>
  </si>
  <si>
    <t>ARTHUR version bûcher</t>
  </si>
  <si>
    <t>Двойное сгорание, дровник</t>
  </si>
  <si>
    <t>Печь ALBAN</t>
  </si>
  <si>
    <t>ALBAN</t>
  </si>
  <si>
    <t>Печь GABIN</t>
  </si>
  <si>
    <t>GABIN</t>
  </si>
  <si>
    <t>Печь GABIN rabaissee</t>
  </si>
  <si>
    <t>GABIN version rabaissee</t>
  </si>
  <si>
    <t>Двойное сгорание, медленное горение</t>
  </si>
  <si>
    <t>Печь GABIN L bucher</t>
  </si>
  <si>
    <t>GABIN L version bucher</t>
  </si>
  <si>
    <t>Двойное сгорание, медленное горение, с дровником</t>
  </si>
  <si>
    <t>Печь OCTAVE</t>
  </si>
  <si>
    <t>OCTAVE</t>
  </si>
  <si>
    <t>XL horisont разм., двойное сгорание</t>
  </si>
  <si>
    <t>Печь MARGO Blanc</t>
  </si>
  <si>
    <t>MARGO Blanc</t>
  </si>
  <si>
    <t xml:space="preserve"> total control technology</t>
  </si>
  <si>
    <t>large oval shaped stoved</t>
  </si>
  <si>
    <t>Печь MARGO Gris</t>
  </si>
  <si>
    <t>MARGO Gris</t>
  </si>
  <si>
    <t>Печь MARGO Noir</t>
  </si>
  <si>
    <t>MARGO Noir</t>
  </si>
  <si>
    <t xml:space="preserve"> large oval shaped stoved</t>
  </si>
  <si>
    <t>Печь MARGO Rouge</t>
  </si>
  <si>
    <t>MARGO Rouge</t>
  </si>
  <si>
    <t>Печь MARGO Taupe</t>
  </si>
  <si>
    <t>MARGO Taupe</t>
  </si>
  <si>
    <t>Печь MAEVA Noir</t>
  </si>
  <si>
    <t>MAEVA Noir</t>
  </si>
  <si>
    <t>horizontal view on fire - large oval shaped stoved - total control technology - central support leg - black colour</t>
  </si>
  <si>
    <t>Печь MAEVA Blanc</t>
  </si>
  <si>
    <t>MAEVA Blanc</t>
  </si>
  <si>
    <t>horizontal view on fire - large oval shaped stoved - total control technology - central support leg - white colour</t>
  </si>
  <si>
    <t>Печь MAEVA Ollaire Noir</t>
  </si>
  <si>
    <t>MAEVA Ollaire Noir</t>
  </si>
  <si>
    <t>horizontal view on fire - large oval shaped stoved - total control technology - central support leg - soapstone covering for heat storage - black colour</t>
  </si>
  <si>
    <t>Печь SANNA</t>
  </si>
  <si>
    <t>SANNA</t>
  </si>
  <si>
    <t>horizontal view on fire - large oval shaped stoved - total control technology - central support leg - wood legs - black colour</t>
  </si>
  <si>
    <t>Аксессуары для печей</t>
  </si>
  <si>
    <t>Кожух распред. Cache de raccordement air</t>
  </si>
  <si>
    <t>Cache de raccordement air</t>
  </si>
  <si>
    <t>совместимо с Gabriel</t>
  </si>
  <si>
    <t>Акссесуары в опциях для топок и инсертов 18.03..2020</t>
  </si>
  <si>
    <t>Турбины</t>
  </si>
  <si>
    <t>KTG 152 biturbo</t>
  </si>
  <si>
    <t>Турбина Kit 240куб.м/ч для классических топок / Altima (кроме Astra) / Univers 2 / Cristal 2 / Diadème / Saphir / Gmeraude</t>
  </si>
  <si>
    <t>Kit turbine 1000</t>
  </si>
  <si>
    <t>Турбина гор.воздуха 240m/h для NEO 100</t>
  </si>
  <si>
    <t>Турбина NEO 55</t>
  </si>
  <si>
    <t xml:space="preserve"> Turbine</t>
  </si>
  <si>
    <t>Турбина гор.воздуха 180 m3/h только для NEO 55</t>
  </si>
  <si>
    <t>Турбина Neo plug&amp;play</t>
  </si>
  <si>
    <t>Turbine Plug&amp;play</t>
  </si>
  <si>
    <t>Турбина гор.воздуха 180m/h для всех моделей NEO, кроме Neo 100</t>
  </si>
  <si>
    <t>KT 55</t>
  </si>
  <si>
    <t>Турбина Kit для топки-инсерта Tertio 54 и  55</t>
  </si>
  <si>
    <t>KT 67</t>
  </si>
  <si>
    <t>Турбина Kit для топки-инсерта Tertio 64 / 67 / 69 / 67 VL1 / 67 VL2</t>
  </si>
  <si>
    <t>KTG 152</t>
  </si>
  <si>
    <t>KT 76</t>
  </si>
  <si>
    <t>Турбина Kit для топки-инсерта Tertio 74 / 76 / 79 / 76 VL1 / 77 VL2</t>
  </si>
  <si>
    <t>KT 1455</t>
  </si>
  <si>
    <t>Бесшумная турбина 400 куб.м/ч для всех версий топок Supravision/Un/2/Cristal2/Diadème. Требует адаптер KRT 255 или KRT 260A</t>
  </si>
  <si>
    <t>Адаптеры</t>
  </si>
  <si>
    <t>KRT 255</t>
  </si>
  <si>
    <t>KRT 255 A</t>
  </si>
  <si>
    <t xml:space="preserve">Kit  для того, чтобы адаптировать KT 1455 к Supravision, Diademe, Cristal </t>
  </si>
  <si>
    <t>KRT 260 A</t>
  </si>
  <si>
    <t>Kit для того, чтобы адаптировать KT 1455 к Univers</t>
  </si>
  <si>
    <t>Ножки для топок-инсертов Tertio</t>
  </si>
  <si>
    <t>PS 55</t>
  </si>
  <si>
    <t>Ножки для Tertio 55 и Neo 55 G</t>
  </si>
  <si>
    <t>PS 76</t>
  </si>
  <si>
    <t>PS 67</t>
  </si>
  <si>
    <t>Ножки для Tertio 67 / 67 VL1 / Neo 67 G</t>
  </si>
  <si>
    <t>Ножки для Tertio  76  / 76 VL 1 / Neo76 G-76 16:9 G</t>
  </si>
  <si>
    <t>PS 67 VL</t>
  </si>
  <si>
    <t xml:space="preserve">Ножки для NEO 67VL1 - 67VL2. </t>
  </si>
  <si>
    <t>PS 76 VL</t>
  </si>
  <si>
    <t xml:space="preserve">Ножки для NEO 76VL1 - 76VL2. </t>
  </si>
  <si>
    <t>PS 100</t>
  </si>
  <si>
    <t>Ножки для Néo 100</t>
  </si>
  <si>
    <t>Ножки для топок</t>
  </si>
  <si>
    <t>PS 168C</t>
  </si>
  <si>
    <t>Ножки для 168 С</t>
  </si>
  <si>
    <t>Распределение воздуха</t>
  </si>
  <si>
    <t>CDA 150</t>
  </si>
  <si>
    <t>CDA 150 C</t>
  </si>
  <si>
    <t>Крышка для распределителя горячего воздуха для топки 150 C 148 С</t>
  </si>
  <si>
    <t>CDA 200 A</t>
  </si>
  <si>
    <t>Крышка для распределителя горячего воздуха для топок  Univers 3 (кроме Pack-версий)</t>
  </si>
  <si>
    <t>CDA 255</t>
  </si>
  <si>
    <t>Крышка для распределителя горячего воздуха для  Supravision</t>
  </si>
  <si>
    <t>CDA 168 C</t>
  </si>
  <si>
    <t>Крышка для распределителя горячего воздуха для  F168</t>
  </si>
  <si>
    <t>DA 101</t>
  </si>
  <si>
    <t>Распределитель горячего воздуха в комплекте для топки Astra</t>
  </si>
  <si>
    <t>DA 148 C</t>
  </si>
  <si>
    <t>Распределитель горячего воздуха для топки 148 C + Ножки</t>
  </si>
  <si>
    <t>DA 168 C</t>
  </si>
  <si>
    <t>Распределитель горячего воздуха для топки 168 C + Ножки</t>
  </si>
  <si>
    <t xml:space="preserve"> DA 105</t>
  </si>
  <si>
    <t>Распределитель горячего воздуха в комплекте  + Ножки для Altima 105/106</t>
  </si>
  <si>
    <t>Carénage 1000</t>
  </si>
  <si>
    <t>Комплект распред.гор.воздуха для Néo 100</t>
  </si>
  <si>
    <t>DA Zenith</t>
  </si>
  <si>
    <t>Распределитель горячего воздуха для топки Zenith</t>
  </si>
  <si>
    <t>DA 148</t>
  </si>
  <si>
    <t xml:space="preserve"> 2 Buses Ø 150</t>
  </si>
  <si>
    <t>Патрубки для подсоединения воздуховода к распределителю горячего воздуха для гаммы  152 и Cristal</t>
  </si>
  <si>
    <t>4 Buses Ø 125</t>
  </si>
  <si>
    <t>Разное</t>
  </si>
  <si>
    <t>Kit protection</t>
  </si>
  <si>
    <t xml:space="preserve">Защитный комплект для деревянной балки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</si>
</sst>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[$€-1]_-;\-* #,##0.00\ [$€-1]_-;_-* \-??\ [$€-1]_-"/>
    <numFmt numFmtId="166" formatCode="#,##0"/>
    <numFmt numFmtId="167" formatCode="0%"/>
    <numFmt numFmtId="168" formatCode="0.00"/>
    <numFmt numFmtId="169" formatCode="0"/>
    <numFmt numFmtId="170" formatCode="# ?/?"/>
    <numFmt numFmtId="171" formatCode="@"/>
  </numFmts>
  <fonts count="57">
    <font>
      <sz val="10"/>
      <name val="Arial Cyr"/>
      <family val="2"/>
    </font>
    <font>
      <sz val="10"/>
      <name val="Arial"/>
      <family val="0"/>
    </font>
    <font>
      <sz val="12"/>
      <name val="Arial MT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6"/>
      <color indexed="60"/>
      <name val="Arial"/>
      <family val="2"/>
    </font>
    <font>
      <sz val="8"/>
      <name val="Arial"/>
      <family val="2"/>
    </font>
    <font>
      <b/>
      <i/>
      <sz val="13"/>
      <name val="Arial"/>
      <family val="2"/>
    </font>
    <font>
      <b/>
      <i/>
      <sz val="12"/>
      <color indexed="60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16"/>
      <color indexed="60"/>
      <name val="Arial"/>
      <family val="2"/>
    </font>
    <font>
      <sz val="10"/>
      <color indexed="10"/>
      <name val="Arial Cyr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8"/>
      <name val="Arial Cyr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name val="Arial Cyr"/>
      <family val="2"/>
    </font>
    <font>
      <b/>
      <i/>
      <sz val="14"/>
      <name val="Arial Cyr"/>
      <family val="2"/>
    </font>
    <font>
      <b/>
      <i/>
      <sz val="14"/>
      <name val="Arial"/>
      <family val="2"/>
    </font>
    <font>
      <b/>
      <i/>
      <sz val="14"/>
      <color indexed="60"/>
      <name val="Arial"/>
      <family val="2"/>
    </font>
    <font>
      <b/>
      <sz val="14"/>
      <name val="Arial"/>
      <family val="2"/>
    </font>
    <font>
      <b/>
      <sz val="8"/>
      <name val="Arial Cyr"/>
      <family val="2"/>
    </font>
    <font>
      <b/>
      <i/>
      <sz val="9"/>
      <color indexed="8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b/>
      <sz val="10"/>
      <name val="Arial"/>
      <family val="2"/>
    </font>
    <font>
      <b/>
      <i/>
      <sz val="10"/>
      <color indexed="60"/>
      <name val="Arial Cyr"/>
      <family val="2"/>
    </font>
    <font>
      <sz val="20"/>
      <name val="Arial"/>
      <family val="2"/>
    </font>
    <font>
      <b/>
      <i/>
      <sz val="10"/>
      <color indexed="60"/>
      <name val="Arial"/>
      <family val="2"/>
    </font>
    <font>
      <sz val="11"/>
      <name val="Arial"/>
      <family val="2"/>
    </font>
    <font>
      <i/>
      <sz val="10"/>
      <color indexed="6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i/>
      <sz val="9"/>
      <color indexed="60"/>
      <name val="Arial"/>
      <family val="2"/>
    </font>
    <font>
      <sz val="8"/>
      <color indexed="8"/>
      <name val="Arial"/>
      <family val="2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b/>
      <sz val="8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3" fillId="0" borderId="0" applyNumberFormat="0" applyFill="0" applyBorder="0" applyProtection="0">
      <alignment vertical="top" wrapText="1"/>
    </xf>
  </cellStyleXfs>
  <cellXfs count="317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Border="1" applyAlignment="1">
      <alignment/>
    </xf>
    <xf numFmtId="164" fontId="0" fillId="2" borderId="0" xfId="0" applyFill="1" applyAlignment="1">
      <alignment/>
    </xf>
    <xf numFmtId="164" fontId="7" fillId="2" borderId="1" xfId="0" applyFont="1" applyFill="1" applyBorder="1" applyAlignment="1">
      <alignment/>
    </xf>
    <xf numFmtId="164" fontId="8" fillId="2" borderId="1" xfId="0" applyFont="1" applyFill="1" applyBorder="1" applyAlignment="1">
      <alignment horizontal="center" wrapText="1"/>
    </xf>
    <xf numFmtId="164" fontId="9" fillId="0" borderId="2" xfId="0" applyFont="1" applyFill="1" applyBorder="1" applyAlignment="1">
      <alignment/>
    </xf>
    <xf numFmtId="164" fontId="0" fillId="0" borderId="0" xfId="0" applyFont="1" applyAlignment="1">
      <alignment/>
    </xf>
    <xf numFmtId="164" fontId="10" fillId="0" borderId="0" xfId="0" applyNumberFormat="1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/>
    </xf>
    <xf numFmtId="164" fontId="0" fillId="0" borderId="0" xfId="0" applyFill="1" applyAlignment="1">
      <alignment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Alignment="1">
      <alignment/>
    </xf>
    <xf numFmtId="164" fontId="13" fillId="0" borderId="4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left" vertical="center" wrapText="1"/>
    </xf>
    <xf numFmtId="164" fontId="15" fillId="0" borderId="5" xfId="0" applyNumberFormat="1" applyFont="1" applyFill="1" applyBorder="1" applyAlignment="1">
      <alignment horizontal="left" vertical="center" wrapText="1"/>
    </xf>
    <xf numFmtId="166" fontId="16" fillId="0" borderId="5" xfId="0" applyNumberFormat="1" applyFont="1" applyFill="1" applyBorder="1" applyAlignment="1">
      <alignment horizontal="center" vertical="center" wrapText="1"/>
    </xf>
    <xf numFmtId="166" fontId="16" fillId="0" borderId="5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horizontal="center" vertical="center"/>
    </xf>
    <xf numFmtId="166" fontId="8" fillId="2" borderId="7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left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/>
    </xf>
    <xf numFmtId="166" fontId="16" fillId="0" borderId="9" xfId="0" applyNumberFormat="1" applyFon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left" vertical="center" wrapText="1"/>
    </xf>
    <xf numFmtId="164" fontId="15" fillId="0" borderId="12" xfId="0" applyNumberFormat="1" applyFont="1" applyFill="1" applyBorder="1" applyAlignment="1">
      <alignment horizontal="left" vertical="center" wrapText="1"/>
    </xf>
    <xf numFmtId="166" fontId="16" fillId="0" borderId="12" xfId="0" applyNumberFormat="1" applyFont="1" applyFill="1" applyBorder="1" applyAlignment="1">
      <alignment horizontal="center" vertical="center" wrapText="1"/>
    </xf>
    <xf numFmtId="166" fontId="16" fillId="0" borderId="12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66" fontId="16" fillId="0" borderId="14" xfId="0" applyNumberFormat="1" applyFont="1" applyFill="1" applyBorder="1" applyAlignment="1">
      <alignment horizontal="center" vertical="center"/>
    </xf>
    <xf numFmtId="166" fontId="8" fillId="2" borderId="15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Alignment="1">
      <alignment/>
    </xf>
    <xf numFmtId="164" fontId="14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13" fillId="0" borderId="16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left" vertical="center" wrapText="1"/>
    </xf>
    <xf numFmtId="164" fontId="15" fillId="0" borderId="18" xfId="0" applyNumberFormat="1" applyFont="1" applyFill="1" applyBorder="1" applyAlignment="1">
      <alignment horizontal="left" vertical="center" wrapText="1"/>
    </xf>
    <xf numFmtId="166" fontId="16" fillId="0" borderId="19" xfId="0" applyNumberFormat="1" applyFont="1" applyFill="1" applyBorder="1" applyAlignment="1">
      <alignment horizontal="center" vertical="center" wrapText="1"/>
    </xf>
    <xf numFmtId="166" fontId="16" fillId="0" borderId="17" xfId="0" applyNumberFormat="1" applyFont="1" applyFill="1" applyBorder="1" applyAlignment="1">
      <alignment horizontal="center" vertical="center"/>
    </xf>
    <xf numFmtId="166" fontId="16" fillId="0" borderId="20" xfId="0" applyNumberFormat="1" applyFont="1" applyFill="1" applyBorder="1" applyAlignment="1">
      <alignment horizontal="center" vertical="center"/>
    </xf>
    <xf numFmtId="164" fontId="13" fillId="0" borderId="21" xfId="0" applyNumberFormat="1" applyFont="1" applyFill="1" applyBorder="1" applyAlignment="1">
      <alignment horizontal="center" vertical="center"/>
    </xf>
    <xf numFmtId="164" fontId="15" fillId="0" borderId="22" xfId="0" applyNumberFormat="1" applyFont="1" applyFill="1" applyBorder="1" applyAlignment="1">
      <alignment horizontal="left" vertical="center" wrapText="1"/>
    </xf>
    <xf numFmtId="166" fontId="16" fillId="0" borderId="9" xfId="0" applyNumberFormat="1" applyFont="1" applyFill="1" applyBorder="1" applyAlignment="1">
      <alignment horizontal="center" vertical="center" wrapText="1"/>
    </xf>
    <xf numFmtId="164" fontId="15" fillId="0" borderId="23" xfId="0" applyNumberFormat="1" applyFont="1" applyFill="1" applyBorder="1" applyAlignment="1">
      <alignment horizontal="left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164" fontId="13" fillId="0" borderId="23" xfId="0" applyNumberFormat="1" applyFont="1" applyFill="1" applyBorder="1" applyAlignment="1">
      <alignment horizontal="center" vertical="center" wrapText="1"/>
    </xf>
    <xf numFmtId="166" fontId="16" fillId="0" borderId="24" xfId="0" applyNumberFormat="1" applyFont="1" applyFill="1" applyBorder="1" applyAlignment="1">
      <alignment horizontal="center" vertical="center"/>
    </xf>
    <xf numFmtId="164" fontId="22" fillId="0" borderId="25" xfId="0" applyNumberFormat="1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right" vertical="center"/>
    </xf>
    <xf numFmtId="164" fontId="13" fillId="0" borderId="26" xfId="0" applyNumberFormat="1" applyFont="1" applyFill="1" applyBorder="1" applyAlignment="1">
      <alignment horizontal="center" vertical="center"/>
    </xf>
    <xf numFmtId="164" fontId="14" fillId="0" borderId="27" xfId="0" applyNumberFormat="1" applyFont="1" applyFill="1" applyBorder="1" applyAlignment="1">
      <alignment horizontal="left" vertical="center" wrapText="1"/>
    </xf>
    <xf numFmtId="164" fontId="15" fillId="0" borderId="28" xfId="0" applyNumberFormat="1" applyFont="1" applyFill="1" applyBorder="1" applyAlignment="1">
      <alignment horizontal="left" vertical="center" wrapText="1"/>
    </xf>
    <xf numFmtId="166" fontId="16" fillId="0" borderId="27" xfId="0" applyNumberFormat="1" applyFont="1" applyFill="1" applyBorder="1" applyAlignment="1">
      <alignment horizontal="center" vertical="center" wrapText="1"/>
    </xf>
    <xf numFmtId="166" fontId="16" fillId="0" borderId="29" xfId="0" applyNumberFormat="1" applyFont="1" applyFill="1" applyBorder="1" applyAlignment="1">
      <alignment horizontal="center" vertical="center" wrapText="1"/>
    </xf>
    <xf numFmtId="166" fontId="16" fillId="0" borderId="27" xfId="0" applyNumberFormat="1" applyFont="1" applyFill="1" applyBorder="1" applyAlignment="1">
      <alignment horizontal="center" vertical="center"/>
    </xf>
    <xf numFmtId="166" fontId="16" fillId="0" borderId="29" xfId="0" applyNumberFormat="1" applyFont="1" applyFill="1" applyBorder="1" applyAlignment="1">
      <alignment horizontal="center" vertical="center"/>
    </xf>
    <xf numFmtId="166" fontId="8" fillId="2" borderId="30" xfId="0" applyNumberFormat="1" applyFont="1" applyFill="1" applyBorder="1" applyAlignment="1">
      <alignment horizontal="center" vertical="center"/>
    </xf>
    <xf numFmtId="164" fontId="13" fillId="0" borderId="31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 wrapText="1"/>
    </xf>
    <xf numFmtId="164" fontId="23" fillId="0" borderId="0" xfId="0" applyFont="1" applyAlignment="1">
      <alignment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32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/>
    </xf>
    <xf numFmtId="166" fontId="16" fillId="0" borderId="33" xfId="0" applyNumberFormat="1" applyFont="1" applyFill="1" applyBorder="1" applyAlignment="1">
      <alignment horizontal="center" vertical="center"/>
    </xf>
    <xf numFmtId="166" fontId="16" fillId="0" borderId="13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4" fontId="25" fillId="0" borderId="0" xfId="0" applyFont="1" applyFill="1" applyBorder="1" applyAlignment="1">
      <alignment/>
    </xf>
    <xf numFmtId="164" fontId="26" fillId="0" borderId="27" xfId="0" applyNumberFormat="1" applyFont="1" applyFill="1" applyBorder="1" applyAlignment="1">
      <alignment horizontal="left" vertical="center" wrapText="1"/>
    </xf>
    <xf numFmtId="164" fontId="4" fillId="0" borderId="27" xfId="0" applyNumberFormat="1" applyFont="1" applyFill="1" applyBorder="1" applyAlignment="1">
      <alignment horizontal="left" vertical="center" wrapText="1"/>
    </xf>
    <xf numFmtId="164" fontId="13" fillId="0" borderId="27" xfId="0" applyNumberFormat="1" applyFont="1" applyFill="1" applyBorder="1" applyAlignment="1">
      <alignment horizontal="center" vertical="center" wrapText="1"/>
    </xf>
    <xf numFmtId="164" fontId="16" fillId="0" borderId="28" xfId="0" applyNumberFormat="1" applyFont="1" applyFill="1" applyBorder="1" applyAlignment="1">
      <alignment horizontal="center" vertical="center"/>
    </xf>
    <xf numFmtId="166" fontId="16" fillId="0" borderId="34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/>
    </xf>
    <xf numFmtId="164" fontId="14" fillId="0" borderId="5" xfId="0" applyFont="1" applyFill="1" applyBorder="1" applyAlignment="1">
      <alignment horizontal="left" vertical="center" wrapText="1"/>
    </xf>
    <xf numFmtId="164" fontId="15" fillId="0" borderId="5" xfId="0" applyFont="1" applyFill="1" applyBorder="1" applyAlignment="1">
      <alignment horizontal="left" vertical="center" wrapText="1"/>
    </xf>
    <xf numFmtId="164" fontId="14" fillId="0" borderId="12" xfId="0" applyFont="1" applyFill="1" applyBorder="1" applyAlignment="1">
      <alignment horizontal="left" vertical="center" wrapText="1"/>
    </xf>
    <xf numFmtId="164" fontId="15" fillId="0" borderId="1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horizontal="left" vertical="center" wrapText="1"/>
    </xf>
    <xf numFmtId="164" fontId="16" fillId="0" borderId="22" xfId="0" applyNumberFormat="1" applyFont="1" applyFill="1" applyBorder="1" applyAlignment="1">
      <alignment horizontal="center" vertical="center"/>
    </xf>
    <xf numFmtId="164" fontId="14" fillId="0" borderId="35" xfId="0" applyNumberFormat="1" applyFont="1" applyFill="1" applyBorder="1" applyAlignment="1">
      <alignment horizontal="left" vertical="center" wrapText="1"/>
    </xf>
    <xf numFmtId="164" fontId="15" fillId="0" borderId="35" xfId="0" applyNumberFormat="1" applyFont="1" applyFill="1" applyBorder="1" applyAlignment="1">
      <alignment horizontal="left" vertical="center" wrapText="1"/>
    </xf>
    <xf numFmtId="164" fontId="1" fillId="0" borderId="35" xfId="0" applyNumberFormat="1" applyFont="1" applyFill="1" applyBorder="1" applyAlignment="1">
      <alignment horizontal="center" vertical="center" wrapText="1"/>
    </xf>
    <xf numFmtId="164" fontId="13" fillId="0" borderId="3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/>
    </xf>
    <xf numFmtId="164" fontId="14" fillId="0" borderId="33" xfId="0" applyNumberFormat="1" applyFont="1" applyFill="1" applyBorder="1" applyAlignment="1">
      <alignment horizontal="left" vertical="center" wrapText="1"/>
    </xf>
    <xf numFmtId="164" fontId="13" fillId="0" borderId="36" xfId="0" applyNumberFormat="1" applyFont="1" applyFill="1" applyBorder="1" applyAlignment="1">
      <alignment horizontal="center" vertical="center" wrapText="1"/>
    </xf>
    <xf numFmtId="164" fontId="16" fillId="0" borderId="37" xfId="0" applyNumberFormat="1" applyFont="1" applyFill="1" applyBorder="1" applyAlignment="1">
      <alignment horizontal="center" vertical="center"/>
    </xf>
    <xf numFmtId="166" fontId="16" fillId="0" borderId="37" xfId="0" applyNumberFormat="1" applyFont="1" applyFill="1" applyBorder="1" applyAlignment="1">
      <alignment horizontal="center" vertical="center"/>
    </xf>
    <xf numFmtId="164" fontId="14" fillId="0" borderId="22" xfId="0" applyNumberFormat="1" applyFont="1" applyFill="1" applyBorder="1" applyAlignment="1">
      <alignment horizontal="left" vertical="center" wrapText="1"/>
    </xf>
    <xf numFmtId="164" fontId="13" fillId="0" borderId="38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4" fontId="16" fillId="0" borderId="39" xfId="0" applyNumberFormat="1" applyFont="1" applyFill="1" applyBorder="1" applyAlignment="1">
      <alignment horizontal="center" vertical="center"/>
    </xf>
    <xf numFmtId="166" fontId="16" fillId="0" borderId="39" xfId="0" applyNumberFormat="1" applyFont="1" applyFill="1" applyBorder="1" applyAlignment="1">
      <alignment horizontal="center" vertical="center"/>
    </xf>
    <xf numFmtId="168" fontId="28" fillId="0" borderId="0" xfId="0" applyNumberFormat="1" applyFont="1" applyFill="1" applyBorder="1" applyAlignment="1">
      <alignment horizontal="left" vertical="center"/>
    </xf>
    <xf numFmtId="164" fontId="14" fillId="0" borderId="13" xfId="0" applyNumberFormat="1" applyFont="1" applyFill="1" applyBorder="1" applyAlignment="1">
      <alignment horizontal="left" vertical="center" wrapText="1"/>
    </xf>
    <xf numFmtId="164" fontId="13" fillId="0" borderId="24" xfId="0" applyNumberFormat="1" applyFont="1" applyFill="1" applyBorder="1" applyAlignment="1">
      <alignment horizontal="center" vertical="center" wrapText="1"/>
    </xf>
    <xf numFmtId="164" fontId="13" fillId="0" borderId="40" xfId="0" applyNumberFormat="1" applyFont="1" applyFill="1" applyBorder="1" applyAlignment="1">
      <alignment horizontal="center" vertical="center" wrapText="1"/>
    </xf>
    <xf numFmtId="164" fontId="16" fillId="0" borderId="24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164" fontId="13" fillId="0" borderId="41" xfId="0" applyNumberFormat="1" applyFont="1" applyFill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horizontal="left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16" fillId="0" borderId="27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164" fontId="29" fillId="0" borderId="0" xfId="0" applyFont="1" applyFill="1" applyAlignment="1">
      <alignment/>
    </xf>
    <xf numFmtId="164" fontId="25" fillId="0" borderId="0" xfId="0" applyFont="1" applyBorder="1" applyAlignment="1">
      <alignment horizontal="center"/>
    </xf>
    <xf numFmtId="164" fontId="30" fillId="2" borderId="1" xfId="0" applyFont="1" applyFill="1" applyBorder="1" applyAlignment="1">
      <alignment/>
    </xf>
    <xf numFmtId="164" fontId="31" fillId="2" borderId="1" xfId="0" applyFont="1" applyFill="1" applyBorder="1" applyAlignment="1">
      <alignment/>
    </xf>
    <xf numFmtId="164" fontId="32" fillId="2" borderId="1" xfId="0" applyFont="1" applyFill="1" applyBorder="1" applyAlignment="1">
      <alignment horizontal="center" wrapText="1"/>
    </xf>
    <xf numFmtId="164" fontId="31" fillId="0" borderId="0" xfId="0" applyNumberFormat="1" applyFont="1" applyFill="1" applyBorder="1" applyAlignment="1">
      <alignment horizontal="center" vertical="center" wrapText="1"/>
    </xf>
    <xf numFmtId="164" fontId="31" fillId="0" borderId="0" xfId="0" applyFont="1" applyBorder="1" applyAlignment="1">
      <alignment horizontal="center"/>
    </xf>
    <xf numFmtId="164" fontId="30" fillId="0" borderId="0" xfId="0" applyFont="1" applyAlignment="1">
      <alignment/>
    </xf>
    <xf numFmtId="164" fontId="10" fillId="3" borderId="3" xfId="0" applyNumberFormat="1" applyFont="1" applyFill="1" applyBorder="1" applyAlignment="1">
      <alignment horizontal="center"/>
    </xf>
    <xf numFmtId="169" fontId="33" fillId="0" borderId="0" xfId="0" applyNumberFormat="1" applyFont="1" applyFill="1" applyBorder="1" applyAlignment="1">
      <alignment horizontal="center"/>
    </xf>
    <xf numFmtId="164" fontId="34" fillId="0" borderId="0" xfId="0" applyFont="1" applyBorder="1" applyAlignment="1">
      <alignment horizontal="center"/>
    </xf>
    <xf numFmtId="164" fontId="35" fillId="0" borderId="0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36" fillId="0" borderId="0" xfId="0" applyFont="1" applyFill="1" applyBorder="1" applyAlignment="1">
      <alignment horizontal="right"/>
    </xf>
    <xf numFmtId="164" fontId="13" fillId="0" borderId="0" xfId="0" applyFont="1" applyAlignment="1">
      <alignment/>
    </xf>
    <xf numFmtId="164" fontId="12" fillId="0" borderId="0" xfId="0" applyNumberFormat="1" applyFont="1" applyFill="1" applyBorder="1" applyAlignment="1">
      <alignment horizontal="center" vertical="center"/>
    </xf>
    <xf numFmtId="164" fontId="0" fillId="0" borderId="1" xfId="0" applyFill="1" applyBorder="1" applyAlignment="1">
      <alignment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/>
    </xf>
    <xf numFmtId="164" fontId="37" fillId="3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vertical="center"/>
    </xf>
    <xf numFmtId="164" fontId="21" fillId="0" borderId="1" xfId="0" applyNumberFormat="1" applyFont="1" applyFill="1" applyBorder="1" applyAlignment="1">
      <alignment horizontal="left" vertical="center" wrapText="1"/>
    </xf>
    <xf numFmtId="164" fontId="37" fillId="3" borderId="0" xfId="0" applyNumberFormat="1" applyFont="1" applyFill="1" applyBorder="1" applyAlignment="1">
      <alignment horizontal="center" vertical="center"/>
    </xf>
    <xf numFmtId="164" fontId="21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vertical="center"/>
    </xf>
    <xf numFmtId="164" fontId="0" fillId="0" borderId="0" xfId="0" applyFill="1" applyBorder="1" applyAlignment="1">
      <alignment/>
    </xf>
    <xf numFmtId="164" fontId="37" fillId="0" borderId="0" xfId="0" applyNumberFormat="1" applyFont="1" applyFill="1" applyAlignment="1">
      <alignment/>
    </xf>
    <xf numFmtId="164" fontId="14" fillId="0" borderId="0" xfId="0" applyNumberFormat="1" applyFont="1" applyFill="1" applyBorder="1" applyAlignment="1">
      <alignment horizontal="center" wrapText="1"/>
    </xf>
    <xf numFmtId="167" fontId="38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40" fillId="0" borderId="0" xfId="0" applyFont="1" applyFill="1" applyAlignment="1">
      <alignment/>
    </xf>
    <xf numFmtId="164" fontId="6" fillId="0" borderId="0" xfId="0" applyFont="1" applyBorder="1" applyAlignment="1">
      <alignment horizontal="center"/>
    </xf>
    <xf numFmtId="164" fontId="1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33" fillId="0" borderId="0" xfId="0" applyFont="1" applyFill="1" applyAlignment="1">
      <alignment vertical="center" wrapText="1"/>
    </xf>
    <xf numFmtId="164" fontId="41" fillId="0" borderId="0" xfId="0" applyFont="1" applyFill="1" applyAlignment="1">
      <alignment vertical="center" wrapText="1"/>
    </xf>
    <xf numFmtId="164" fontId="0" fillId="0" borderId="0" xfId="0" applyFill="1" applyAlignment="1">
      <alignment vertical="center"/>
    </xf>
    <xf numFmtId="168" fontId="33" fillId="0" borderId="0" xfId="0" applyNumberFormat="1" applyFont="1" applyFill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42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center" vertical="center"/>
    </xf>
    <xf numFmtId="164" fontId="31" fillId="2" borderId="1" xfId="0" applyFont="1" applyFill="1" applyBorder="1" applyAlignment="1">
      <alignment horizontal="left"/>
    </xf>
    <xf numFmtId="164" fontId="31" fillId="2" borderId="22" xfId="0" applyFont="1" applyFill="1" applyBorder="1" applyAlignment="1">
      <alignment/>
    </xf>
    <xf numFmtId="164" fontId="31" fillId="0" borderId="0" xfId="0" applyFont="1" applyBorder="1" applyAlignment="1">
      <alignment/>
    </xf>
    <xf numFmtId="164" fontId="10" fillId="0" borderId="0" xfId="0" applyNumberFormat="1" applyFont="1" applyFill="1" applyBorder="1" applyAlignment="1">
      <alignment horizontal="center" vertical="center"/>
    </xf>
    <xf numFmtId="164" fontId="43" fillId="3" borderId="3" xfId="0" applyFont="1" applyFill="1" applyBorder="1" applyAlignment="1">
      <alignment horizontal="left" vertical="center"/>
    </xf>
    <xf numFmtId="164" fontId="4" fillId="0" borderId="1" xfId="0" applyFont="1" applyFill="1" applyBorder="1" applyAlignment="1">
      <alignment horizontal="center" vertical="center" wrapText="1"/>
    </xf>
    <xf numFmtId="164" fontId="26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6" fontId="8" fillId="2" borderId="9" xfId="0" applyNumberFormat="1" applyFont="1" applyFill="1" applyBorder="1" applyAlignment="1">
      <alignment horizontal="center" vertical="center"/>
    </xf>
    <xf numFmtId="164" fontId="10" fillId="3" borderId="3" xfId="0" applyFont="1" applyFill="1" applyBorder="1" applyAlignment="1">
      <alignment horizontal="left" vertical="center"/>
    </xf>
    <xf numFmtId="164" fontId="33" fillId="0" borderId="0" xfId="0" applyFont="1" applyFill="1" applyBorder="1" applyAlignment="1">
      <alignment vertical="center" wrapText="1"/>
    </xf>
    <xf numFmtId="164" fontId="41" fillId="0" borderId="0" xfId="0" applyFont="1" applyFill="1" applyBorder="1" applyAlignment="1">
      <alignment vertical="center" wrapText="1"/>
    </xf>
    <xf numFmtId="164" fontId="1" fillId="0" borderId="0" xfId="0" applyFont="1" applyFill="1" applyBorder="1" applyAlignment="1">
      <alignment vertical="center"/>
    </xf>
    <xf numFmtId="168" fontId="33" fillId="0" borderId="0" xfId="0" applyNumberFormat="1" applyFont="1" applyFill="1" applyBorder="1" applyAlignment="1">
      <alignment horizontal="center" vertical="center"/>
    </xf>
    <xf numFmtId="164" fontId="44" fillId="2" borderId="0" xfId="0" applyFont="1" applyFill="1" applyBorder="1" applyAlignment="1">
      <alignment vertical="center"/>
    </xf>
    <xf numFmtId="164" fontId="45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6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9" fontId="22" fillId="0" borderId="0" xfId="0" applyNumberFormat="1" applyFont="1" applyFill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168" fontId="46" fillId="2" borderId="0" xfId="0" applyNumberFormat="1" applyFont="1" applyFill="1" applyAlignment="1">
      <alignment horizontal="center" vertical="center"/>
    </xf>
    <xf numFmtId="168" fontId="6" fillId="0" borderId="0" xfId="0" applyNumberFormat="1" applyFont="1" applyFill="1" applyBorder="1" applyAlignment="1">
      <alignment horizontal="center" vertical="center"/>
    </xf>
    <xf numFmtId="164" fontId="30" fillId="0" borderId="1" xfId="0" applyFont="1" applyBorder="1" applyAlignment="1">
      <alignment/>
    </xf>
    <xf numFmtId="164" fontId="31" fillId="2" borderId="42" xfId="0" applyFont="1" applyFill="1" applyBorder="1" applyAlignment="1">
      <alignment/>
    </xf>
    <xf numFmtId="164" fontId="31" fillId="2" borderId="43" xfId="0" applyFont="1" applyFill="1" applyBorder="1" applyAlignment="1">
      <alignment/>
    </xf>
    <xf numFmtId="164" fontId="38" fillId="0" borderId="0" xfId="0" applyNumberFormat="1" applyFont="1" applyFill="1" applyBorder="1" applyAlignment="1">
      <alignment horizontal="center" vertical="center" wrapText="1"/>
    </xf>
    <xf numFmtId="164" fontId="31" fillId="0" borderId="0" xfId="0" applyFont="1" applyFill="1" applyBorder="1" applyAlignment="1">
      <alignment/>
    </xf>
    <xf numFmtId="168" fontId="38" fillId="0" borderId="0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34" fillId="0" borderId="0" xfId="0" applyFont="1" applyFill="1" applyBorder="1" applyAlignment="1">
      <alignment horizontal="center"/>
    </xf>
    <xf numFmtId="164" fontId="11" fillId="3" borderId="3" xfId="0" applyFont="1" applyFill="1" applyBorder="1" applyAlignment="1">
      <alignment horizontal="left" vertical="center"/>
    </xf>
    <xf numFmtId="169" fontId="12" fillId="0" borderId="0" xfId="0" applyNumberFormat="1" applyFont="1" applyFill="1" applyBorder="1" applyAlignment="1">
      <alignment horizontal="center" vertical="center"/>
    </xf>
    <xf numFmtId="164" fontId="45" fillId="0" borderId="1" xfId="0" applyFont="1" applyFill="1" applyBorder="1" applyAlignment="1">
      <alignment horizontal="center" vertical="center"/>
    </xf>
    <xf numFmtId="164" fontId="33" fillId="0" borderId="1" xfId="0" applyFont="1" applyFill="1" applyBorder="1" applyAlignment="1">
      <alignment horizontal="center" vertical="center"/>
    </xf>
    <xf numFmtId="164" fontId="47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wrapText="1"/>
    </xf>
    <xf numFmtId="164" fontId="45" fillId="4" borderId="1" xfId="0" applyFont="1" applyFill="1" applyBorder="1" applyAlignment="1">
      <alignment horizontal="center" vertical="center"/>
    </xf>
    <xf numFmtId="164" fontId="33" fillId="4" borderId="1" xfId="0" applyFont="1" applyFill="1" applyBorder="1" applyAlignment="1">
      <alignment horizontal="center" vertical="center"/>
    </xf>
    <xf numFmtId="164" fontId="47" fillId="4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center" vertical="center" wrapText="1"/>
    </xf>
    <xf numFmtId="164" fontId="0" fillId="4" borderId="1" xfId="0" applyFont="1" applyFill="1" applyBorder="1" applyAlignment="1">
      <alignment horizontal="center" vertical="center"/>
    </xf>
    <xf numFmtId="169" fontId="1" fillId="4" borderId="1" xfId="0" applyNumberFormat="1" applyFont="1" applyFill="1" applyBorder="1" applyAlignment="1">
      <alignment horizontal="center" vertical="center"/>
    </xf>
    <xf numFmtId="164" fontId="0" fillId="4" borderId="1" xfId="0" applyFont="1" applyFill="1" applyBorder="1" applyAlignment="1">
      <alignment wrapText="1"/>
    </xf>
    <xf numFmtId="164" fontId="0" fillId="4" borderId="1" xfId="0" applyFont="1" applyFill="1" applyBorder="1" applyAlignment="1">
      <alignment vertical="center"/>
    </xf>
    <xf numFmtId="166" fontId="1" fillId="4" borderId="1" xfId="0" applyNumberFormat="1" applyFont="1" applyFill="1" applyBorder="1" applyAlignment="1">
      <alignment horizontal="center" vertical="center"/>
    </xf>
    <xf numFmtId="168" fontId="1" fillId="4" borderId="1" xfId="0" applyNumberFormat="1" applyFont="1" applyFill="1" applyBorder="1" applyAlignment="1">
      <alignment horizontal="center" vertical="center"/>
    </xf>
    <xf numFmtId="164" fontId="15" fillId="0" borderId="1" xfId="0" applyFont="1" applyFill="1" applyBorder="1" applyAlignment="1">
      <alignment horizontal="center" vertical="center"/>
    </xf>
    <xf numFmtId="164" fontId="49" fillId="0" borderId="1" xfId="0" applyFont="1" applyFill="1" applyBorder="1" applyAlignment="1">
      <alignment horizontal="center" vertical="center"/>
    </xf>
    <xf numFmtId="164" fontId="50" fillId="0" borderId="1" xfId="0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 horizontal="left"/>
    </xf>
    <xf numFmtId="169" fontId="12" fillId="0" borderId="0" xfId="0" applyNumberFormat="1" applyFont="1" applyFill="1" applyBorder="1" applyAlignment="1">
      <alignment horizontal="left" vertical="center"/>
    </xf>
    <xf numFmtId="168" fontId="3" fillId="0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164" fontId="31" fillId="3" borderId="3" xfId="0" applyFont="1" applyFill="1" applyBorder="1" applyAlignment="1">
      <alignment horizontal="left" vertical="center"/>
    </xf>
    <xf numFmtId="170" fontId="33" fillId="0" borderId="1" xfId="0" applyNumberFormat="1" applyFont="1" applyFill="1" applyBorder="1" applyAlignment="1">
      <alignment horizontal="center" vertical="center"/>
    </xf>
    <xf numFmtId="170" fontId="47" fillId="0" borderId="1" xfId="0" applyNumberFormat="1" applyFont="1" applyFill="1" applyBorder="1" applyAlignment="1">
      <alignment horizontal="center" vertical="center"/>
    </xf>
    <xf numFmtId="170" fontId="33" fillId="4" borderId="1" xfId="0" applyNumberFormat="1" applyFont="1" applyFill="1" applyBorder="1" applyAlignment="1">
      <alignment horizontal="center" vertical="center"/>
    </xf>
    <xf numFmtId="170" fontId="47" fillId="4" borderId="1" xfId="0" applyNumberFormat="1" applyFont="1" applyFill="1" applyBorder="1" applyAlignment="1">
      <alignment horizontal="center" vertical="center"/>
    </xf>
    <xf numFmtId="164" fontId="38" fillId="3" borderId="3" xfId="0" applyFont="1" applyFill="1" applyBorder="1" applyAlignment="1">
      <alignment horizontal="left" vertical="center"/>
    </xf>
    <xf numFmtId="168" fontId="1" fillId="4" borderId="1" xfId="0" applyNumberFormat="1" applyFont="1" applyFill="1" applyBorder="1" applyAlignment="1">
      <alignment horizontal="center" vertical="center" wrapText="1"/>
    </xf>
    <xf numFmtId="164" fontId="51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41" fillId="0" borderId="0" xfId="0" applyNumberFormat="1" applyFont="1" applyFill="1" applyAlignment="1">
      <alignment horizontal="center" vertical="center"/>
    </xf>
    <xf numFmtId="164" fontId="0" fillId="0" borderId="0" xfId="0" applyFont="1" applyFill="1" applyAlignment="1">
      <alignment/>
    </xf>
    <xf numFmtId="164" fontId="45" fillId="0" borderId="0" xfId="0" applyFont="1" applyFill="1" applyBorder="1" applyAlignment="1">
      <alignment horizontal="center" vertical="center"/>
    </xf>
    <xf numFmtId="164" fontId="33" fillId="0" borderId="0" xfId="0" applyFont="1" applyFill="1" applyBorder="1" applyAlignment="1">
      <alignment horizontal="center" vertical="center"/>
    </xf>
    <xf numFmtId="164" fontId="47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169" fontId="41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4" fontId="52" fillId="0" borderId="0" xfId="0" applyFont="1" applyFill="1" applyAlignment="1">
      <alignment/>
    </xf>
    <xf numFmtId="164" fontId="6" fillId="0" borderId="0" xfId="0" applyFont="1" applyBorder="1" applyAlignment="1">
      <alignment/>
    </xf>
    <xf numFmtId="164" fontId="30" fillId="2" borderId="0" xfId="0" applyFont="1" applyFill="1" applyAlignment="1">
      <alignment/>
    </xf>
    <xf numFmtId="164" fontId="22" fillId="0" borderId="3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 vertical="center" wrapText="1"/>
    </xf>
    <xf numFmtId="164" fontId="38" fillId="3" borderId="3" xfId="0" applyNumberFormat="1" applyFont="1" applyFill="1" applyBorder="1" applyAlignment="1">
      <alignment horizontal="center"/>
    </xf>
    <xf numFmtId="164" fontId="6" fillId="0" borderId="0" xfId="0" applyFont="1" applyBorder="1" applyAlignment="1">
      <alignment horizontal="center" vertical="center"/>
    </xf>
    <xf numFmtId="164" fontId="13" fillId="0" borderId="44" xfId="0" applyFont="1" applyBorder="1" applyAlignment="1">
      <alignment/>
    </xf>
    <xf numFmtId="164" fontId="15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horizontal="right" vertical="center"/>
    </xf>
    <xf numFmtId="164" fontId="13" fillId="0" borderId="44" xfId="0" applyFont="1" applyFill="1" applyBorder="1" applyAlignment="1">
      <alignment/>
    </xf>
    <xf numFmtId="164" fontId="13" fillId="0" borderId="0" xfId="0" applyFont="1" applyFill="1" applyAlignment="1">
      <alignment/>
    </xf>
    <xf numFmtId="164" fontId="13" fillId="0" borderId="44" xfId="0" applyFont="1" applyBorder="1" applyAlignment="1">
      <alignment horizontal="center"/>
    </xf>
    <xf numFmtId="164" fontId="26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vertical="center" wrapText="1"/>
    </xf>
    <xf numFmtId="164" fontId="52" fillId="0" borderId="0" xfId="0" applyNumberFormat="1" applyFont="1" applyFill="1" applyBorder="1" applyAlignment="1">
      <alignment horizontal="center" vertical="center"/>
    </xf>
    <xf numFmtId="164" fontId="37" fillId="3" borderId="3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vertical="center"/>
    </xf>
    <xf numFmtId="164" fontId="37" fillId="3" borderId="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/>
    </xf>
    <xf numFmtId="164" fontId="11" fillId="3" borderId="3" xfId="0" applyFont="1" applyFill="1" applyBorder="1" applyAlignment="1">
      <alignment horizontal="center" vertical="center"/>
    </xf>
    <xf numFmtId="164" fontId="53" fillId="0" borderId="1" xfId="0" applyNumberFormat="1" applyFont="1" applyFill="1" applyBorder="1" applyAlignment="1">
      <alignment vertical="center" wrapText="1"/>
    </xf>
    <xf numFmtId="164" fontId="6" fillId="0" borderId="44" xfId="0" applyFont="1" applyBorder="1" applyAlignment="1">
      <alignment horizontal="center"/>
    </xf>
    <xf numFmtId="164" fontId="53" fillId="0" borderId="1" xfId="0" applyNumberFormat="1" applyFont="1" applyFill="1" applyBorder="1" applyAlignment="1">
      <alignment horizontal="center" vertical="center"/>
    </xf>
    <xf numFmtId="164" fontId="6" fillId="0" borderId="44" xfId="0" applyFont="1" applyBorder="1" applyAlignment="1">
      <alignment/>
    </xf>
    <xf numFmtId="164" fontId="6" fillId="0" borderId="0" xfId="0" applyFont="1" applyAlignment="1">
      <alignment/>
    </xf>
    <xf numFmtId="164" fontId="14" fillId="0" borderId="1" xfId="0" applyNumberFormat="1" applyFont="1" applyFill="1" applyBorder="1" applyAlignment="1">
      <alignment horizontal="center" vertical="center" wrapText="1"/>
    </xf>
    <xf numFmtId="164" fontId="6" fillId="0" borderId="44" xfId="0" applyFont="1" applyBorder="1" applyAlignment="1">
      <alignment horizontal="center" vertical="top"/>
    </xf>
    <xf numFmtId="164" fontId="6" fillId="0" borderId="44" xfId="0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Border="1" applyAlignment="1">
      <alignment horizontal="left" vertical="center"/>
    </xf>
    <xf numFmtId="164" fontId="12" fillId="0" borderId="0" xfId="0" applyFont="1" applyFill="1" applyBorder="1" applyAlignment="1">
      <alignment horizontal="left" vertical="center"/>
    </xf>
    <xf numFmtId="164" fontId="41" fillId="0" borderId="0" xfId="0" applyFont="1" applyFill="1" applyBorder="1" applyAlignment="1">
      <alignment horizontal="left" vertical="top" wrapText="1"/>
    </xf>
    <xf numFmtId="164" fontId="41" fillId="0" borderId="0" xfId="0" applyFont="1" applyFill="1" applyBorder="1" applyAlignment="1">
      <alignment horizontal="center" vertical="center" wrapText="1"/>
    </xf>
    <xf numFmtId="164" fontId="44" fillId="0" borderId="0" xfId="0" applyFont="1" applyFill="1" applyBorder="1" applyAlignment="1">
      <alignment horizontal="center" vertical="center" wrapText="1"/>
    </xf>
    <xf numFmtId="164" fontId="13" fillId="0" borderId="0" xfId="0" applyFont="1" applyBorder="1" applyAlignment="1">
      <alignment horizontal="center"/>
    </xf>
    <xf numFmtId="164" fontId="54" fillId="0" borderId="0" xfId="0" applyFont="1" applyBorder="1" applyAlignment="1">
      <alignment horizontal="left" vertical="center"/>
    </xf>
    <xf numFmtId="164" fontId="54" fillId="0" borderId="0" xfId="0" applyFont="1" applyBorder="1" applyAlignment="1">
      <alignment horizontal="center" vertical="center"/>
    </xf>
    <xf numFmtId="171" fontId="54" fillId="0" borderId="0" xfId="0" applyNumberFormat="1" applyFont="1" applyBorder="1" applyAlignment="1">
      <alignment horizontal="right" vertical="center"/>
    </xf>
    <xf numFmtId="168" fontId="55" fillId="0" borderId="0" xfId="0" applyNumberFormat="1" applyFont="1" applyFill="1" applyBorder="1" applyAlignment="1">
      <alignment horizontal="right" vertical="center"/>
    </xf>
    <xf numFmtId="168" fontId="56" fillId="0" borderId="0" xfId="0" applyNumberFormat="1" applyFont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3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n défini" xfId="21"/>
    <cellStyle name="Normal_f-mc" xfId="22"/>
    <cellStyle name="Обычный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266700</xdr:rowOff>
    </xdr:from>
    <xdr:to>
      <xdr:col>0</xdr:col>
      <xdr:colOff>447675</xdr:colOff>
      <xdr:row>6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"/>
          <a:ext cx="4476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66675</xdr:rowOff>
    </xdr:from>
    <xdr:to>
      <xdr:col>0</xdr:col>
      <xdr:colOff>1476375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62225"/>
          <a:ext cx="14001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16</xdr:row>
      <xdr:rowOff>0</xdr:rowOff>
    </xdr:from>
    <xdr:to>
      <xdr:col>0</xdr:col>
      <xdr:colOff>1123950</xdr:colOff>
      <xdr:row>17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067425"/>
          <a:ext cx="9810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30</xdr:row>
      <xdr:rowOff>66675</xdr:rowOff>
    </xdr:from>
    <xdr:to>
      <xdr:col>0</xdr:col>
      <xdr:colOff>1438275</xdr:colOff>
      <xdr:row>31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686925"/>
          <a:ext cx="1381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266700</xdr:colOff>
      <xdr:row>34</xdr:row>
      <xdr:rowOff>200025</xdr:rowOff>
    </xdr:from>
    <xdr:to>
      <xdr:col>0</xdr:col>
      <xdr:colOff>1247775</xdr:colOff>
      <xdr:row>39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11106150"/>
          <a:ext cx="971550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171450</xdr:colOff>
      <xdr:row>12</xdr:row>
      <xdr:rowOff>9525</xdr:rowOff>
    </xdr:from>
    <xdr:to>
      <xdr:col>0</xdr:col>
      <xdr:colOff>1371600</xdr:colOff>
      <xdr:row>13</xdr:row>
      <xdr:rowOff>352425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4629150"/>
          <a:ext cx="11906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view="pageBreakPreview" zoomScale="75" zoomScaleNormal="75" zoomScaleSheetLayoutView="75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00390625" defaultRowHeight="12.75" outlineLevelCol="1"/>
  <cols>
    <col min="1" max="1" width="2.75390625" style="0" customWidth="1"/>
    <col min="2" max="2" width="14.625" style="1" customWidth="1"/>
    <col min="3" max="3" width="38.125" style="2" customWidth="1"/>
    <col min="4" max="4" width="0" style="2" hidden="1" customWidth="1" outlineLevel="1"/>
    <col min="5" max="5" width="47.375" style="3" customWidth="1" outlineLevel="1"/>
    <col min="6" max="6" width="0" style="3" hidden="1" customWidth="1" outlineLevel="1"/>
    <col min="7" max="7" width="10.75390625" style="3" customWidth="1" outlineLevel="1"/>
    <col min="8" max="8" width="11.00390625" style="3" customWidth="1" outlineLevel="1"/>
    <col min="9" max="9" width="11.375" style="3" customWidth="1" outlineLevel="1"/>
    <col min="10" max="10" width="8.375" style="3" customWidth="1" outlineLevel="1"/>
    <col min="11" max="11" width="12.00390625" style="3" customWidth="1" outlineLevel="1"/>
    <col min="12" max="12" width="8.25390625" style="3" customWidth="1" outlineLevel="1"/>
    <col min="13" max="13" width="15.75390625" style="1" customWidth="1" outlineLevel="1"/>
    <col min="14" max="14" width="24.625" style="1" customWidth="1" outlineLevel="1"/>
    <col min="15" max="15" width="0" style="1" hidden="1" customWidth="1" outlineLevel="1"/>
    <col min="16" max="16" width="11.875" style="4" customWidth="1"/>
    <col min="17" max="17" width="0" style="3" hidden="1" customWidth="1"/>
    <col min="18" max="18" width="0" style="5" hidden="1" customWidth="1"/>
    <col min="19" max="25" width="0" style="0" hidden="1" customWidth="1"/>
    <col min="26" max="252" width="11.375" style="0" customWidth="1"/>
    <col min="253" max="16384" width="11.625" style="0" customWidth="1"/>
  </cols>
  <sheetData>
    <row r="1" spans="1:18" ht="38.25" customHeight="1">
      <c r="A1" s="6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8" t="s">
        <v>14</v>
      </c>
      <c r="Q1" s="9" t="s">
        <v>15</v>
      </c>
      <c r="R1" s="10">
        <v>90</v>
      </c>
    </row>
    <row r="2" spans="1:30" ht="29.25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AD2">
        <v>90</v>
      </c>
    </row>
    <row r="3" spans="1:18" s="15" customFormat="1" ht="21.75" customHeight="1">
      <c r="A3" s="12" t="s">
        <v>17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</row>
    <row r="4" spans="2:18" ht="21" customHeight="1">
      <c r="B4" s="16">
        <v>112021</v>
      </c>
      <c r="C4" s="17" t="s">
        <v>18</v>
      </c>
      <c r="D4" s="18" t="s">
        <v>19</v>
      </c>
      <c r="E4" s="19" t="s">
        <v>20</v>
      </c>
      <c r="F4" s="19"/>
      <c r="G4" s="19">
        <v>650</v>
      </c>
      <c r="H4" s="19">
        <v>420</v>
      </c>
      <c r="I4" s="19">
        <v>530</v>
      </c>
      <c r="J4" s="20">
        <v>94</v>
      </c>
      <c r="K4" s="20" t="s">
        <v>21</v>
      </c>
      <c r="L4" s="20" t="s">
        <v>22</v>
      </c>
      <c r="M4" s="20" t="s">
        <v>23</v>
      </c>
      <c r="N4" s="21" t="s">
        <v>21</v>
      </c>
      <c r="O4" s="21"/>
      <c r="P4" s="22">
        <f>R4*$R$1</f>
        <v>189720</v>
      </c>
      <c r="R4" s="23">
        <v>2108</v>
      </c>
    </row>
    <row r="5" spans="2:18" ht="21" customHeight="1">
      <c r="B5" s="24">
        <v>112022</v>
      </c>
      <c r="C5" s="25" t="s">
        <v>24</v>
      </c>
      <c r="D5" s="26" t="s">
        <v>25</v>
      </c>
      <c r="E5" s="27" t="s">
        <v>20</v>
      </c>
      <c r="F5" s="27"/>
      <c r="G5" s="27">
        <v>720</v>
      </c>
      <c r="H5" s="27">
        <v>470</v>
      </c>
      <c r="I5" s="27">
        <v>600</v>
      </c>
      <c r="J5" s="28">
        <v>119</v>
      </c>
      <c r="K5" s="28" t="s">
        <v>21</v>
      </c>
      <c r="L5" s="28" t="s">
        <v>22</v>
      </c>
      <c r="M5" s="28" t="s">
        <v>26</v>
      </c>
      <c r="N5" s="29" t="s">
        <v>21</v>
      </c>
      <c r="O5" s="29"/>
      <c r="P5" s="30">
        <f>R5*$R$1</f>
        <v>189720</v>
      </c>
      <c r="R5" s="23">
        <v>2108</v>
      </c>
    </row>
    <row r="6" spans="2:18" ht="21" customHeight="1">
      <c r="B6" s="31">
        <v>112023</v>
      </c>
      <c r="C6" s="32" t="s">
        <v>27</v>
      </c>
      <c r="D6" s="33" t="s">
        <v>28</v>
      </c>
      <c r="E6" s="34" t="s">
        <v>20</v>
      </c>
      <c r="F6" s="34"/>
      <c r="G6" s="34">
        <v>720</v>
      </c>
      <c r="H6" s="34">
        <v>470</v>
      </c>
      <c r="I6" s="34">
        <v>690</v>
      </c>
      <c r="J6" s="35">
        <v>132</v>
      </c>
      <c r="K6" s="36" t="s">
        <v>21</v>
      </c>
      <c r="L6" s="35" t="s">
        <v>22</v>
      </c>
      <c r="M6" s="35" t="s">
        <v>29</v>
      </c>
      <c r="N6" s="37" t="s">
        <v>21</v>
      </c>
      <c r="O6" s="37"/>
      <c r="P6" s="38">
        <f>R6*$R$1</f>
        <v>202500</v>
      </c>
      <c r="R6" s="23">
        <v>2250</v>
      </c>
    </row>
    <row r="7" spans="1:18" s="15" customFormat="1" ht="12.75">
      <c r="A7" s="39" t="s">
        <v>30</v>
      </c>
      <c r="B7" s="13"/>
      <c r="C7" s="40"/>
      <c r="D7" s="41"/>
      <c r="E7" s="42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  <c r="Q7" s="13"/>
      <c r="R7" s="14"/>
    </row>
    <row r="8" spans="1:18" s="15" customFormat="1" ht="18" customHeight="1">
      <c r="A8" s="39" t="s">
        <v>31</v>
      </c>
      <c r="B8" s="13"/>
      <c r="C8" s="40"/>
      <c r="D8" s="41"/>
      <c r="E8" s="42"/>
      <c r="F8" s="43"/>
      <c r="G8" s="43"/>
      <c r="H8" s="43"/>
      <c r="I8" s="43"/>
      <c r="J8" s="43"/>
      <c r="K8" s="43"/>
      <c r="L8" s="43"/>
      <c r="M8" s="43"/>
      <c r="N8" s="43"/>
      <c r="O8" s="43"/>
      <c r="P8" s="44"/>
      <c r="Q8" s="13"/>
      <c r="R8" s="14"/>
    </row>
    <row r="9" spans="1:18" s="15" customFormat="1" ht="18" customHeight="1">
      <c r="A9" s="39" t="s">
        <v>32</v>
      </c>
      <c r="B9" s="13"/>
      <c r="C9" s="40"/>
      <c r="D9" s="41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45"/>
      <c r="R9" s="14"/>
    </row>
    <row r="10" spans="2:18" s="15" customFormat="1" ht="18.75" customHeight="1">
      <c r="B10" s="16">
        <v>112038</v>
      </c>
      <c r="C10" s="17" t="s">
        <v>33</v>
      </c>
      <c r="D10" s="18" t="s">
        <v>34</v>
      </c>
      <c r="E10" s="19" t="s">
        <v>35</v>
      </c>
      <c r="F10" s="19"/>
      <c r="G10" s="19">
        <v>590</v>
      </c>
      <c r="H10" s="19">
        <v>405</v>
      </c>
      <c r="I10" s="19">
        <v>555</v>
      </c>
      <c r="J10" s="20">
        <v>99</v>
      </c>
      <c r="K10" s="20" t="s">
        <v>36</v>
      </c>
      <c r="L10" s="20" t="s">
        <v>22</v>
      </c>
      <c r="M10" s="20" t="s">
        <v>23</v>
      </c>
      <c r="N10" s="21" t="s">
        <v>21</v>
      </c>
      <c r="O10" s="21"/>
      <c r="P10" s="22">
        <f>R10*$R$1</f>
        <v>169560</v>
      </c>
      <c r="Q10" s="45"/>
      <c r="R10" s="23">
        <v>1884</v>
      </c>
    </row>
    <row r="11" spans="2:18" ht="18.75" customHeight="1">
      <c r="B11" s="24">
        <v>112039</v>
      </c>
      <c r="C11" s="25" t="s">
        <v>37</v>
      </c>
      <c r="D11" s="26" t="s">
        <v>38</v>
      </c>
      <c r="E11" s="27" t="s">
        <v>35</v>
      </c>
      <c r="F11" s="27"/>
      <c r="G11" s="27">
        <v>710</v>
      </c>
      <c r="H11" s="27">
        <v>480</v>
      </c>
      <c r="I11" s="27">
        <v>595</v>
      </c>
      <c r="J11" s="28">
        <v>122</v>
      </c>
      <c r="K11" s="28" t="s">
        <v>36</v>
      </c>
      <c r="L11" s="28" t="s">
        <v>22</v>
      </c>
      <c r="M11" s="28" t="s">
        <v>26</v>
      </c>
      <c r="N11" s="29" t="s">
        <v>21</v>
      </c>
      <c r="O11" s="29"/>
      <c r="P11" s="30">
        <f>R11*$R$1</f>
        <v>184680</v>
      </c>
      <c r="Q11" s="45"/>
      <c r="R11" s="23">
        <v>2052</v>
      </c>
    </row>
    <row r="12" spans="2:18" ht="18.75" customHeight="1">
      <c r="B12" s="46">
        <v>112040</v>
      </c>
      <c r="C12" s="47" t="s">
        <v>39</v>
      </c>
      <c r="D12" s="48" t="s">
        <v>40</v>
      </c>
      <c r="E12" s="27" t="s">
        <v>35</v>
      </c>
      <c r="F12" s="49"/>
      <c r="G12" s="49">
        <v>800</v>
      </c>
      <c r="H12" s="49">
        <v>480</v>
      </c>
      <c r="I12" s="49">
        <v>700</v>
      </c>
      <c r="J12" s="50">
        <v>147</v>
      </c>
      <c r="K12" s="28" t="s">
        <v>36</v>
      </c>
      <c r="L12" s="28" t="s">
        <v>22</v>
      </c>
      <c r="M12" s="50" t="s">
        <v>41</v>
      </c>
      <c r="N12" s="28" t="s">
        <v>21</v>
      </c>
      <c r="O12" s="51"/>
      <c r="P12" s="30">
        <f>R12*$R$1</f>
        <v>202410</v>
      </c>
      <c r="Q12" s="45"/>
      <c r="R12" s="23">
        <v>2249</v>
      </c>
    </row>
    <row r="13" spans="2:18" ht="18.75" customHeight="1">
      <c r="B13" s="52">
        <v>112044</v>
      </c>
      <c r="C13" s="25" t="s">
        <v>42</v>
      </c>
      <c r="D13" s="53" t="s">
        <v>43</v>
      </c>
      <c r="E13" s="27" t="s">
        <v>35</v>
      </c>
      <c r="F13" s="54"/>
      <c r="G13" s="54">
        <v>800</v>
      </c>
      <c r="H13" s="54">
        <v>480</v>
      </c>
      <c r="I13" s="54">
        <v>595</v>
      </c>
      <c r="J13" s="28">
        <v>136</v>
      </c>
      <c r="K13" s="28" t="s">
        <v>36</v>
      </c>
      <c r="L13" s="28" t="s">
        <v>22</v>
      </c>
      <c r="M13" s="28" t="s">
        <v>41</v>
      </c>
      <c r="N13" s="28" t="s">
        <v>21</v>
      </c>
      <c r="O13" s="51"/>
      <c r="P13" s="30">
        <f>R13*$R$1</f>
        <v>202410</v>
      </c>
      <c r="Q13" s="45"/>
      <c r="R13" s="23">
        <v>2249</v>
      </c>
    </row>
    <row r="14" spans="2:18" ht="18.75" customHeight="1">
      <c r="B14" s="52">
        <v>112095</v>
      </c>
      <c r="C14" s="25" t="s">
        <v>44</v>
      </c>
      <c r="D14" s="53" t="s">
        <v>45</v>
      </c>
      <c r="E14" s="27" t="s">
        <v>46</v>
      </c>
      <c r="F14" s="54"/>
      <c r="G14" s="54">
        <v>730</v>
      </c>
      <c r="H14" s="54">
        <v>515</v>
      </c>
      <c r="I14" s="54">
        <v>600</v>
      </c>
      <c r="J14" s="28">
        <v>131</v>
      </c>
      <c r="K14" s="28" t="s">
        <v>36</v>
      </c>
      <c r="L14" s="28" t="s">
        <v>22</v>
      </c>
      <c r="M14" s="28" t="s">
        <v>26</v>
      </c>
      <c r="N14" s="28" t="s">
        <v>47</v>
      </c>
      <c r="O14" s="51"/>
      <c r="P14" s="30">
        <f>R14*$R$1</f>
        <v>240480</v>
      </c>
      <c r="Q14" s="45"/>
      <c r="R14" s="23">
        <v>2672</v>
      </c>
    </row>
    <row r="15" spans="2:18" ht="18.75" customHeight="1">
      <c r="B15" s="52">
        <v>112096</v>
      </c>
      <c r="C15" s="25" t="s">
        <v>48</v>
      </c>
      <c r="D15" s="53" t="s">
        <v>49</v>
      </c>
      <c r="E15" s="27" t="s">
        <v>50</v>
      </c>
      <c r="F15" s="54"/>
      <c r="G15" s="54">
        <v>730</v>
      </c>
      <c r="H15" s="54">
        <v>515</v>
      </c>
      <c r="I15" s="54">
        <v>600</v>
      </c>
      <c r="J15" s="28">
        <v>131</v>
      </c>
      <c r="K15" s="28" t="s">
        <v>36</v>
      </c>
      <c r="L15" s="28" t="s">
        <v>22</v>
      </c>
      <c r="M15" s="28" t="s">
        <v>26</v>
      </c>
      <c r="N15" s="28" t="s">
        <v>47</v>
      </c>
      <c r="O15" s="51"/>
      <c r="P15" s="30">
        <f>R15*$R$1</f>
        <v>240480</v>
      </c>
      <c r="Q15" s="45"/>
      <c r="R15" s="23">
        <v>2672</v>
      </c>
    </row>
    <row r="16" spans="2:18" ht="18.75" customHeight="1">
      <c r="B16" s="52">
        <v>112097</v>
      </c>
      <c r="C16" s="25" t="s">
        <v>51</v>
      </c>
      <c r="D16" s="53" t="s">
        <v>52</v>
      </c>
      <c r="E16" s="27" t="s">
        <v>53</v>
      </c>
      <c r="F16" s="54"/>
      <c r="G16" s="54">
        <v>690</v>
      </c>
      <c r="H16" s="54">
        <v>515</v>
      </c>
      <c r="I16" s="54">
        <v>600</v>
      </c>
      <c r="J16" s="28">
        <v>146</v>
      </c>
      <c r="K16" s="28" t="s">
        <v>36</v>
      </c>
      <c r="L16" s="28" t="s">
        <v>22</v>
      </c>
      <c r="M16" s="28" t="s">
        <v>26</v>
      </c>
      <c r="N16" s="28" t="s">
        <v>47</v>
      </c>
      <c r="O16" s="51"/>
      <c r="P16" s="30">
        <f>R16*$R$1</f>
        <v>265680</v>
      </c>
      <c r="Q16" s="45"/>
      <c r="R16" s="23">
        <v>2952</v>
      </c>
    </row>
    <row r="17" spans="2:18" ht="18.75" customHeight="1">
      <c r="B17" s="52">
        <v>112098</v>
      </c>
      <c r="C17" s="25" t="s">
        <v>54</v>
      </c>
      <c r="D17" s="53" t="s">
        <v>55</v>
      </c>
      <c r="E17" s="27" t="s">
        <v>56</v>
      </c>
      <c r="F17" s="54"/>
      <c r="G17" s="54">
        <v>820</v>
      </c>
      <c r="H17" s="54">
        <v>515</v>
      </c>
      <c r="I17" s="54">
        <v>700</v>
      </c>
      <c r="J17" s="28">
        <v>143</v>
      </c>
      <c r="K17" s="28" t="s">
        <v>36</v>
      </c>
      <c r="L17" s="28" t="s">
        <v>22</v>
      </c>
      <c r="M17" s="28" t="s">
        <v>41</v>
      </c>
      <c r="N17" s="28" t="s">
        <v>47</v>
      </c>
      <c r="O17" s="51"/>
      <c r="P17" s="30">
        <f>R17*$R$1</f>
        <v>265680</v>
      </c>
      <c r="Q17" s="45"/>
      <c r="R17" s="23">
        <v>2952</v>
      </c>
    </row>
    <row r="18" spans="2:18" ht="18.75" customHeight="1">
      <c r="B18" s="52">
        <v>112099</v>
      </c>
      <c r="C18" s="25" t="s">
        <v>57</v>
      </c>
      <c r="D18" s="53" t="s">
        <v>58</v>
      </c>
      <c r="E18" s="27" t="s">
        <v>50</v>
      </c>
      <c r="F18" s="54"/>
      <c r="G18" s="54">
        <v>820</v>
      </c>
      <c r="H18" s="54">
        <v>515</v>
      </c>
      <c r="I18" s="54">
        <v>700</v>
      </c>
      <c r="J18" s="28">
        <v>143</v>
      </c>
      <c r="K18" s="28" t="s">
        <v>36</v>
      </c>
      <c r="L18" s="28" t="s">
        <v>22</v>
      </c>
      <c r="M18" s="28" t="s">
        <v>41</v>
      </c>
      <c r="N18" s="28" t="s">
        <v>47</v>
      </c>
      <c r="O18" s="51"/>
      <c r="P18" s="30">
        <f>R18*$R$1</f>
        <v>265680</v>
      </c>
      <c r="Q18" s="45"/>
      <c r="R18" s="23">
        <v>2952</v>
      </c>
    </row>
    <row r="19" spans="2:18" ht="18.75" customHeight="1">
      <c r="B19" s="52">
        <v>112100</v>
      </c>
      <c r="C19" s="25" t="s">
        <v>59</v>
      </c>
      <c r="D19" s="53" t="s">
        <v>60</v>
      </c>
      <c r="E19" s="27" t="s">
        <v>53</v>
      </c>
      <c r="F19" s="54"/>
      <c r="G19" s="54">
        <v>780</v>
      </c>
      <c r="H19" s="54">
        <v>515</v>
      </c>
      <c r="I19" s="54">
        <v>700</v>
      </c>
      <c r="J19" s="28">
        <v>159</v>
      </c>
      <c r="K19" s="28" t="s">
        <v>36</v>
      </c>
      <c r="L19" s="28" t="s">
        <v>22</v>
      </c>
      <c r="M19" s="28" t="s">
        <v>41</v>
      </c>
      <c r="N19" s="28" t="s">
        <v>47</v>
      </c>
      <c r="O19" s="51"/>
      <c r="P19" s="30">
        <f>R19*$R$1</f>
        <v>303750</v>
      </c>
      <c r="Q19" s="45"/>
      <c r="R19" s="23">
        <v>3375</v>
      </c>
    </row>
    <row r="20" spans="2:18" ht="18.75" customHeight="1">
      <c r="B20" s="31">
        <v>112119</v>
      </c>
      <c r="C20" s="32" t="s">
        <v>61</v>
      </c>
      <c r="D20" s="55" t="s">
        <v>62</v>
      </c>
      <c r="E20" s="56" t="s">
        <v>63</v>
      </c>
      <c r="F20" s="57"/>
      <c r="G20" s="57">
        <v>1040</v>
      </c>
      <c r="H20" s="57">
        <v>490</v>
      </c>
      <c r="I20" s="57">
        <v>595</v>
      </c>
      <c r="J20" s="36">
        <v>208</v>
      </c>
      <c r="K20" s="36" t="s">
        <v>64</v>
      </c>
      <c r="L20" s="35" t="s">
        <v>22</v>
      </c>
      <c r="M20" s="35" t="s">
        <v>41</v>
      </c>
      <c r="N20" s="58" t="s">
        <v>21</v>
      </c>
      <c r="O20" s="58"/>
      <c r="P20" s="38">
        <f>R20*$R$1</f>
        <v>278280</v>
      </c>
      <c r="Q20" s="45"/>
      <c r="R20" s="23">
        <v>3092</v>
      </c>
    </row>
    <row r="21" spans="1:18" s="13" customFormat="1" ht="21.75" customHeight="1">
      <c r="A21" s="12" t="s">
        <v>65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59"/>
      <c r="R21" s="60"/>
    </row>
    <row r="22" spans="2:18" ht="65.25" customHeight="1">
      <c r="B22" s="61">
        <v>112179</v>
      </c>
      <c r="C22" s="62" t="s">
        <v>66</v>
      </c>
      <c r="D22" s="63" t="s">
        <v>67</v>
      </c>
      <c r="E22" s="64" t="s">
        <v>68</v>
      </c>
      <c r="F22" s="65"/>
      <c r="G22" s="65">
        <v>490</v>
      </c>
      <c r="H22" s="65">
        <v>440</v>
      </c>
      <c r="I22" s="65">
        <v>1220</v>
      </c>
      <c r="J22" s="66">
        <v>85</v>
      </c>
      <c r="K22" s="66" t="s">
        <v>36</v>
      </c>
      <c r="L22" s="66" t="s">
        <v>22</v>
      </c>
      <c r="M22" s="66" t="s">
        <v>26</v>
      </c>
      <c r="N22" s="66" t="s">
        <v>69</v>
      </c>
      <c r="O22" s="67"/>
      <c r="P22" s="68">
        <f>R22*$R$1</f>
        <v>189720</v>
      </c>
      <c r="R22" s="23">
        <v>2108</v>
      </c>
    </row>
    <row r="23" spans="1:18" s="15" customFormat="1" ht="21.75" customHeight="1">
      <c r="A23" s="12" t="s">
        <v>70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3"/>
      <c r="R23" s="14"/>
    </row>
    <row r="24" spans="2:18" ht="30.75" customHeight="1">
      <c r="B24" s="69">
        <v>111200</v>
      </c>
      <c r="C24" s="17" t="s">
        <v>71</v>
      </c>
      <c r="D24" s="18" t="s">
        <v>72</v>
      </c>
      <c r="E24" s="70" t="s">
        <v>73</v>
      </c>
      <c r="F24" s="70"/>
      <c r="G24" s="70">
        <v>550</v>
      </c>
      <c r="H24" s="70">
        <v>390</v>
      </c>
      <c r="I24" s="70">
        <v>470</v>
      </c>
      <c r="J24" s="20">
        <v>80</v>
      </c>
      <c r="K24" s="20" t="s">
        <v>36</v>
      </c>
      <c r="L24" s="20" t="s">
        <v>22</v>
      </c>
      <c r="M24" s="20" t="s">
        <v>23</v>
      </c>
      <c r="N24" s="21" t="s">
        <v>21</v>
      </c>
      <c r="O24" s="21"/>
      <c r="P24" s="22">
        <f>R24*$R$1</f>
        <v>113760</v>
      </c>
      <c r="Q24" s="71"/>
      <c r="R24" s="23">
        <v>1264</v>
      </c>
    </row>
    <row r="25" spans="2:18" ht="30.75" customHeight="1">
      <c r="B25" s="52">
        <v>111201</v>
      </c>
      <c r="C25" s="25" t="s">
        <v>74</v>
      </c>
      <c r="D25" s="26" t="s">
        <v>75</v>
      </c>
      <c r="E25" s="72" t="s">
        <v>76</v>
      </c>
      <c r="F25" s="72"/>
      <c r="G25" s="72">
        <v>670</v>
      </c>
      <c r="H25" s="72">
        <v>477</v>
      </c>
      <c r="I25" s="72">
        <v>529</v>
      </c>
      <c r="J25" s="28">
        <v>114</v>
      </c>
      <c r="K25" s="28" t="s">
        <v>64</v>
      </c>
      <c r="L25" s="28" t="s">
        <v>22</v>
      </c>
      <c r="M25" s="28" t="s">
        <v>29</v>
      </c>
      <c r="N25" s="29" t="s">
        <v>21</v>
      </c>
      <c r="O25" s="29"/>
      <c r="P25" s="30">
        <f>R25*$R$1</f>
        <v>139050</v>
      </c>
      <c r="R25" s="23">
        <v>1545</v>
      </c>
    </row>
    <row r="26" spans="2:18" ht="30.75" customHeight="1">
      <c r="B26" s="52">
        <v>111202</v>
      </c>
      <c r="C26" s="25" t="s">
        <v>77</v>
      </c>
      <c r="D26" s="26" t="s">
        <v>78</v>
      </c>
      <c r="E26" s="72" t="s">
        <v>79</v>
      </c>
      <c r="F26" s="72"/>
      <c r="G26" s="72">
        <v>760</v>
      </c>
      <c r="H26" s="72">
        <v>480</v>
      </c>
      <c r="I26" s="72">
        <v>615</v>
      </c>
      <c r="J26" s="28">
        <v>132</v>
      </c>
      <c r="K26" s="28" t="s">
        <v>80</v>
      </c>
      <c r="L26" s="28" t="s">
        <v>22</v>
      </c>
      <c r="M26" s="28" t="s">
        <v>81</v>
      </c>
      <c r="N26" s="29" t="s">
        <v>21</v>
      </c>
      <c r="O26" s="29"/>
      <c r="P26" s="30">
        <f>R26*$R$1</f>
        <v>164340</v>
      </c>
      <c r="R26" s="23">
        <v>1826</v>
      </c>
    </row>
    <row r="27" spans="2:18" ht="30.75" customHeight="1">
      <c r="B27" s="52">
        <v>111204</v>
      </c>
      <c r="C27" s="25" t="s">
        <v>82</v>
      </c>
      <c r="D27" s="26" t="s">
        <v>83</v>
      </c>
      <c r="E27" s="72" t="s">
        <v>84</v>
      </c>
      <c r="F27" s="72"/>
      <c r="G27" s="72">
        <v>670</v>
      </c>
      <c r="H27" s="72">
        <v>470</v>
      </c>
      <c r="I27" s="72">
        <v>530</v>
      </c>
      <c r="J27" s="28">
        <v>122</v>
      </c>
      <c r="K27" s="28" t="s">
        <v>64</v>
      </c>
      <c r="L27" s="28" t="s">
        <v>22</v>
      </c>
      <c r="M27" s="28" t="s">
        <v>29</v>
      </c>
      <c r="N27" s="29" t="s">
        <v>47</v>
      </c>
      <c r="O27" s="29"/>
      <c r="P27" s="30">
        <f>R27*$R$1</f>
        <v>171990</v>
      </c>
      <c r="R27" s="23">
        <v>1911</v>
      </c>
    </row>
    <row r="28" spans="2:18" ht="30.75" customHeight="1">
      <c r="B28" s="73">
        <v>111207</v>
      </c>
      <c r="C28" s="32" t="s">
        <v>85</v>
      </c>
      <c r="D28" s="33" t="s">
        <v>86</v>
      </c>
      <c r="E28" s="56" t="s">
        <v>87</v>
      </c>
      <c r="F28" s="56"/>
      <c r="G28" s="56">
        <v>760</v>
      </c>
      <c r="H28" s="56">
        <v>480</v>
      </c>
      <c r="I28" s="56">
        <v>615</v>
      </c>
      <c r="J28" s="35">
        <v>142</v>
      </c>
      <c r="K28" s="36" t="s">
        <v>80</v>
      </c>
      <c r="L28" s="35" t="s">
        <v>22</v>
      </c>
      <c r="M28" s="35" t="s">
        <v>88</v>
      </c>
      <c r="N28" s="37" t="s">
        <v>47</v>
      </c>
      <c r="O28" s="37"/>
      <c r="P28" s="38">
        <f>R28*$R$1</f>
        <v>197280</v>
      </c>
      <c r="R28" s="23">
        <v>2192</v>
      </c>
    </row>
    <row r="29" spans="1:18" s="15" customFormat="1" ht="21.75" customHeight="1">
      <c r="A29" s="12" t="s">
        <v>89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4"/>
    </row>
    <row r="30" spans="2:18" ht="30" customHeight="1">
      <c r="B30" s="16">
        <v>111401</v>
      </c>
      <c r="C30" s="17" t="s">
        <v>90</v>
      </c>
      <c r="D30" s="18" t="s">
        <v>91</v>
      </c>
      <c r="E30" s="70" t="s">
        <v>92</v>
      </c>
      <c r="F30" s="70"/>
      <c r="G30" s="70">
        <v>760</v>
      </c>
      <c r="H30" s="70">
        <v>518</v>
      </c>
      <c r="I30" s="70">
        <v>750</v>
      </c>
      <c r="J30" s="74">
        <v>132</v>
      </c>
      <c r="K30" s="74" t="s">
        <v>80</v>
      </c>
      <c r="L30" s="74" t="s">
        <v>22</v>
      </c>
      <c r="M30" s="75" t="s">
        <v>29</v>
      </c>
      <c r="N30" s="20" t="s">
        <v>93</v>
      </c>
      <c r="O30" s="20"/>
      <c r="P30" s="22">
        <f>R30*$R$1</f>
        <v>171990</v>
      </c>
      <c r="R30" s="23">
        <v>1911</v>
      </c>
    </row>
    <row r="31" spans="2:18" ht="30" customHeight="1">
      <c r="B31" s="31">
        <v>111411</v>
      </c>
      <c r="C31" s="32" t="s">
        <v>94</v>
      </c>
      <c r="D31" s="33" t="s">
        <v>95</v>
      </c>
      <c r="E31" s="56" t="s">
        <v>96</v>
      </c>
      <c r="F31" s="56"/>
      <c r="G31" s="56">
        <v>760</v>
      </c>
      <c r="H31" s="56">
        <v>518</v>
      </c>
      <c r="I31" s="56">
        <v>1326</v>
      </c>
      <c r="J31" s="36">
        <v>155</v>
      </c>
      <c r="K31" s="36" t="s">
        <v>80</v>
      </c>
      <c r="L31" s="36" t="s">
        <v>22</v>
      </c>
      <c r="M31" s="76" t="s">
        <v>29</v>
      </c>
      <c r="N31" s="35" t="s">
        <v>97</v>
      </c>
      <c r="O31" s="35"/>
      <c r="P31" s="38">
        <f>R31*$R$1</f>
        <v>207630</v>
      </c>
      <c r="Q31" s="77"/>
      <c r="R31" s="23">
        <v>2307</v>
      </c>
    </row>
    <row r="32" spans="1:18" ht="21.75" customHeight="1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78"/>
      <c r="R32" s="79"/>
    </row>
    <row r="33" spans="2:18" ht="26.25" customHeight="1">
      <c r="B33" s="61">
        <v>111893</v>
      </c>
      <c r="C33" s="80" t="s">
        <v>99</v>
      </c>
      <c r="D33" s="81" t="s">
        <v>100</v>
      </c>
      <c r="E33" s="82" t="s">
        <v>101</v>
      </c>
      <c r="F33" s="82"/>
      <c r="G33" s="82">
        <v>670</v>
      </c>
      <c r="H33" s="82">
        <v>417</v>
      </c>
      <c r="I33" s="82">
        <v>724</v>
      </c>
      <c r="J33" s="83">
        <v>135</v>
      </c>
      <c r="K33" s="83" t="s">
        <v>64</v>
      </c>
      <c r="L33" s="83" t="s">
        <v>22</v>
      </c>
      <c r="M33" s="66" t="s">
        <v>41</v>
      </c>
      <c r="N33" s="84" t="s">
        <v>93</v>
      </c>
      <c r="O33" s="84"/>
      <c r="P33" s="68">
        <f>R33*$R$1</f>
        <v>118890</v>
      </c>
      <c r="Q33" s="77"/>
      <c r="R33" s="23">
        <v>1321</v>
      </c>
    </row>
    <row r="34" spans="1:18" s="13" customFormat="1" ht="21.75" customHeight="1">
      <c r="A34" s="12" t="s">
        <v>102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85"/>
      <c r="R34" s="14"/>
    </row>
    <row r="35" spans="2:18" s="3" customFormat="1" ht="29.25" customHeight="1">
      <c r="B35" s="16">
        <v>111126</v>
      </c>
      <c r="C35" s="86" t="s">
        <v>103</v>
      </c>
      <c r="D35" s="87" t="s">
        <v>104</v>
      </c>
      <c r="E35" s="70" t="s">
        <v>105</v>
      </c>
      <c r="F35" s="70"/>
      <c r="G35" s="70">
        <v>670</v>
      </c>
      <c r="H35" s="70">
        <v>455</v>
      </c>
      <c r="I35" s="70">
        <v>1106</v>
      </c>
      <c r="J35" s="74">
        <v>122</v>
      </c>
      <c r="K35" s="74" t="s">
        <v>80</v>
      </c>
      <c r="L35" s="74" t="s">
        <v>22</v>
      </c>
      <c r="M35" s="20" t="s">
        <v>88</v>
      </c>
      <c r="N35" s="20" t="s">
        <v>93</v>
      </c>
      <c r="O35" s="20"/>
      <c r="P35" s="22">
        <f>R35*$R$1</f>
        <v>184770</v>
      </c>
      <c r="R35" s="23">
        <v>2053</v>
      </c>
    </row>
    <row r="36" spans="2:18" s="3" customFormat="1" ht="30" customHeight="1">
      <c r="B36" s="31">
        <v>111127</v>
      </c>
      <c r="C36" s="88" t="s">
        <v>106</v>
      </c>
      <c r="D36" s="89" t="s">
        <v>107</v>
      </c>
      <c r="E36" s="56" t="s">
        <v>108</v>
      </c>
      <c r="F36" s="56"/>
      <c r="G36" s="56">
        <v>670</v>
      </c>
      <c r="H36" s="56">
        <v>454</v>
      </c>
      <c r="I36" s="56">
        <v>1189</v>
      </c>
      <c r="J36" s="36">
        <v>155</v>
      </c>
      <c r="K36" s="36" t="s">
        <v>80</v>
      </c>
      <c r="L36" s="36" t="s">
        <v>22</v>
      </c>
      <c r="M36" s="35" t="s">
        <v>29</v>
      </c>
      <c r="N36" s="35" t="s">
        <v>97</v>
      </c>
      <c r="O36" s="35"/>
      <c r="P36" s="38">
        <f>R36*$R$1</f>
        <v>222570</v>
      </c>
      <c r="R36" s="23">
        <v>2473</v>
      </c>
    </row>
    <row r="37" spans="1:18" s="15" customFormat="1" ht="21.75" customHeight="1">
      <c r="A37" s="12" t="s">
        <v>109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  <c r="R37" s="14"/>
    </row>
    <row r="38" spans="2:18" s="3" customFormat="1" ht="12.75">
      <c r="B38" s="16">
        <v>111863</v>
      </c>
      <c r="C38" s="17" t="s">
        <v>110</v>
      </c>
      <c r="D38" s="87" t="s">
        <v>111</v>
      </c>
      <c r="E38" s="90" t="s">
        <v>112</v>
      </c>
      <c r="F38" s="70"/>
      <c r="G38" s="70">
        <v>760</v>
      </c>
      <c r="H38" s="70">
        <v>520</v>
      </c>
      <c r="I38" s="70">
        <v>1164</v>
      </c>
      <c r="J38" s="74">
        <v>173</v>
      </c>
      <c r="K38" s="74" t="s">
        <v>80</v>
      </c>
      <c r="L38" s="74" t="s">
        <v>22</v>
      </c>
      <c r="M38" s="20" t="s">
        <v>113</v>
      </c>
      <c r="N38" s="20" t="s">
        <v>93</v>
      </c>
      <c r="O38" s="20"/>
      <c r="P38" s="22">
        <f>R38*$R$1</f>
        <v>189720</v>
      </c>
      <c r="R38" s="23">
        <v>2108</v>
      </c>
    </row>
    <row r="39" spans="2:18" s="3" customFormat="1" ht="25.5" customHeight="1">
      <c r="B39" s="31">
        <v>111892</v>
      </c>
      <c r="C39" s="32" t="s">
        <v>114</v>
      </c>
      <c r="D39" s="89" t="s">
        <v>115</v>
      </c>
      <c r="E39" s="91" t="s">
        <v>116</v>
      </c>
      <c r="F39" s="56"/>
      <c r="G39" s="56">
        <v>760</v>
      </c>
      <c r="H39" s="56">
        <v>520</v>
      </c>
      <c r="I39" s="56">
        <v>1164</v>
      </c>
      <c r="J39" s="36">
        <v>173</v>
      </c>
      <c r="K39" s="36" t="s">
        <v>80</v>
      </c>
      <c r="L39" s="36" t="s">
        <v>22</v>
      </c>
      <c r="M39" s="35" t="s">
        <v>113</v>
      </c>
      <c r="N39" s="35" t="s">
        <v>117</v>
      </c>
      <c r="O39" s="35"/>
      <c r="P39" s="38">
        <f>R39*$R$1</f>
        <v>197280</v>
      </c>
      <c r="R39" s="23">
        <v>2192</v>
      </c>
    </row>
    <row r="40" spans="1:18" s="15" customFormat="1" ht="21.75" customHeight="1">
      <c r="A40" s="12" t="s">
        <v>118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  <c r="R40" s="14"/>
    </row>
    <row r="41" spans="2:18" s="15" customFormat="1" ht="24" customHeight="1">
      <c r="B41" s="16">
        <v>111972</v>
      </c>
      <c r="C41" s="17" t="s">
        <v>119</v>
      </c>
      <c r="D41" s="87" t="s">
        <v>120</v>
      </c>
      <c r="E41" s="70" t="s">
        <v>121</v>
      </c>
      <c r="F41" s="70"/>
      <c r="G41" s="70">
        <v>760</v>
      </c>
      <c r="H41" s="70">
        <v>580</v>
      </c>
      <c r="I41" s="70">
        <v>1570</v>
      </c>
      <c r="J41" s="74">
        <v>233</v>
      </c>
      <c r="K41" s="74" t="s">
        <v>80</v>
      </c>
      <c r="L41" s="74" t="s">
        <v>22</v>
      </c>
      <c r="M41" s="20" t="s">
        <v>88</v>
      </c>
      <c r="N41" s="20" t="s">
        <v>97</v>
      </c>
      <c r="O41" s="20"/>
      <c r="P41" s="22">
        <f>R41*$R$1</f>
        <v>316260</v>
      </c>
      <c r="Q41" s="13"/>
      <c r="R41" s="23">
        <v>3514</v>
      </c>
    </row>
    <row r="42" spans="2:18" s="13" customFormat="1" ht="24" customHeight="1">
      <c r="B42" s="24">
        <v>111975</v>
      </c>
      <c r="C42" s="25" t="s">
        <v>122</v>
      </c>
      <c r="D42" s="92" t="s">
        <v>123</v>
      </c>
      <c r="E42" s="72" t="s">
        <v>124</v>
      </c>
      <c r="F42" s="72"/>
      <c r="G42" s="72">
        <v>760</v>
      </c>
      <c r="H42" s="72">
        <v>580</v>
      </c>
      <c r="I42" s="72">
        <v>1570</v>
      </c>
      <c r="J42" s="93">
        <v>228</v>
      </c>
      <c r="K42" s="93" t="s">
        <v>80</v>
      </c>
      <c r="L42" s="93" t="s">
        <v>22</v>
      </c>
      <c r="M42" s="28" t="s">
        <v>88</v>
      </c>
      <c r="N42" s="28" t="s">
        <v>97</v>
      </c>
      <c r="O42" s="28"/>
      <c r="P42" s="30">
        <f>R42*$R$1</f>
        <v>307350</v>
      </c>
      <c r="R42" s="23">
        <v>3415</v>
      </c>
    </row>
    <row r="43" spans="2:18" s="13" customFormat="1" ht="30.75" customHeight="1">
      <c r="B43" s="24">
        <v>111936</v>
      </c>
      <c r="C43" s="25" t="s">
        <v>125</v>
      </c>
      <c r="D43" s="92" t="s">
        <v>126</v>
      </c>
      <c r="E43" s="72" t="s">
        <v>127</v>
      </c>
      <c r="F43" s="72"/>
      <c r="G43" s="72">
        <v>760</v>
      </c>
      <c r="H43" s="72">
        <v>580</v>
      </c>
      <c r="I43" s="72">
        <v>1570</v>
      </c>
      <c r="J43" s="93">
        <v>238</v>
      </c>
      <c r="K43" s="93" t="s">
        <v>80</v>
      </c>
      <c r="L43" s="93" t="s">
        <v>22</v>
      </c>
      <c r="M43" s="28" t="s">
        <v>128</v>
      </c>
      <c r="N43" s="28" t="s">
        <v>97</v>
      </c>
      <c r="O43" s="28"/>
      <c r="P43" s="30">
        <f>R43*$R$1</f>
        <v>340560</v>
      </c>
      <c r="R43" s="23">
        <f>R41+270</f>
        <v>3784</v>
      </c>
    </row>
    <row r="44" spans="2:18" s="13" customFormat="1" ht="30.75" customHeight="1">
      <c r="B44" s="31">
        <v>111939</v>
      </c>
      <c r="C44" s="32" t="s">
        <v>129</v>
      </c>
      <c r="D44" s="89" t="s">
        <v>130</v>
      </c>
      <c r="E44" s="56" t="s">
        <v>131</v>
      </c>
      <c r="F44" s="56"/>
      <c r="G44" s="56">
        <v>760</v>
      </c>
      <c r="H44" s="56">
        <v>580</v>
      </c>
      <c r="I44" s="56">
        <v>1570</v>
      </c>
      <c r="J44" s="36">
        <v>216</v>
      </c>
      <c r="K44" s="36" t="s">
        <v>80</v>
      </c>
      <c r="L44" s="36" t="s">
        <v>22</v>
      </c>
      <c r="M44" s="35" t="s">
        <v>128</v>
      </c>
      <c r="N44" s="35" t="s">
        <v>97</v>
      </c>
      <c r="O44" s="35"/>
      <c r="P44" s="38">
        <f>R44*$R$1</f>
        <v>331650</v>
      </c>
      <c r="R44" s="23">
        <f>R42+270</f>
        <v>3685</v>
      </c>
    </row>
    <row r="45" spans="1:18" s="15" customFormat="1" ht="21.75" customHeight="1">
      <c r="A45" s="12" t="s">
        <v>132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  <c r="R45" s="14"/>
    </row>
    <row r="46" spans="2:18" ht="26.25" customHeight="1">
      <c r="B46" s="69">
        <v>111358</v>
      </c>
      <c r="C46" s="94" t="s">
        <v>133</v>
      </c>
      <c r="D46" s="95" t="s">
        <v>134</v>
      </c>
      <c r="E46" s="96" t="s">
        <v>135</v>
      </c>
      <c r="F46" s="97"/>
      <c r="G46" s="97">
        <v>800</v>
      </c>
      <c r="H46" s="97">
        <v>576</v>
      </c>
      <c r="I46" s="97">
        <v>1442</v>
      </c>
      <c r="J46" s="74">
        <v>198</v>
      </c>
      <c r="K46" s="74" t="s">
        <v>80</v>
      </c>
      <c r="L46" s="74" t="s">
        <v>22</v>
      </c>
      <c r="M46" s="20" t="s">
        <v>88</v>
      </c>
      <c r="N46" s="21" t="s">
        <v>136</v>
      </c>
      <c r="O46" s="21"/>
      <c r="P46" s="22">
        <f>R46*$R$1</f>
        <v>341550</v>
      </c>
      <c r="Q46" s="13"/>
      <c r="R46" s="23">
        <v>3795</v>
      </c>
    </row>
    <row r="47" spans="2:18" ht="25.5" customHeight="1">
      <c r="B47" s="98">
        <v>111370</v>
      </c>
      <c r="C47" s="25" t="s">
        <v>137</v>
      </c>
      <c r="D47" s="26" t="s">
        <v>138</v>
      </c>
      <c r="E47" s="99" t="s">
        <v>139</v>
      </c>
      <c r="F47" s="72"/>
      <c r="G47" s="72">
        <v>800</v>
      </c>
      <c r="H47" s="72">
        <v>576</v>
      </c>
      <c r="I47" s="72">
        <v>1442</v>
      </c>
      <c r="J47" s="93">
        <v>200</v>
      </c>
      <c r="K47" s="93" t="s">
        <v>80</v>
      </c>
      <c r="L47" s="93" t="s">
        <v>22</v>
      </c>
      <c r="M47" s="28" t="s">
        <v>88</v>
      </c>
      <c r="N47" s="29" t="s">
        <v>136</v>
      </c>
      <c r="O47" s="29"/>
      <c r="P47" s="30">
        <f>R47*$R$1</f>
        <v>341550</v>
      </c>
      <c r="Q47" s="13"/>
      <c r="R47" s="23">
        <v>3795</v>
      </c>
    </row>
    <row r="48" spans="2:18" ht="26.25" customHeight="1">
      <c r="B48" s="100">
        <v>111372</v>
      </c>
      <c r="C48" s="32" t="s">
        <v>140</v>
      </c>
      <c r="D48" s="33" t="s">
        <v>141</v>
      </c>
      <c r="E48" s="91" t="s">
        <v>142</v>
      </c>
      <c r="F48" s="56"/>
      <c r="G48" s="56">
        <v>800</v>
      </c>
      <c r="H48" s="56">
        <v>576</v>
      </c>
      <c r="I48" s="56">
        <v>1442</v>
      </c>
      <c r="J48" s="36">
        <v>206</v>
      </c>
      <c r="K48" s="36" t="s">
        <v>80</v>
      </c>
      <c r="L48" s="36" t="s">
        <v>22</v>
      </c>
      <c r="M48" s="35" t="s">
        <v>88</v>
      </c>
      <c r="N48" s="37" t="s">
        <v>136</v>
      </c>
      <c r="O48" s="37"/>
      <c r="P48" s="38">
        <f>R48*$R$1</f>
        <v>354150</v>
      </c>
      <c r="Q48" s="13"/>
      <c r="R48" s="23">
        <v>3935</v>
      </c>
    </row>
    <row r="49" spans="1:18" s="15" customFormat="1" ht="21.75" customHeight="1">
      <c r="A49" s="101" t="s">
        <v>143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3"/>
      <c r="R49" s="14"/>
    </row>
    <row r="50" spans="2:18" ht="26.25" customHeight="1">
      <c r="B50" s="16">
        <v>236294</v>
      </c>
      <c r="C50" s="102" t="s">
        <v>144</v>
      </c>
      <c r="D50" s="18" t="s">
        <v>145</v>
      </c>
      <c r="E50" s="103" t="s">
        <v>146</v>
      </c>
      <c r="F50" s="103"/>
      <c r="G50" s="97">
        <v>970</v>
      </c>
      <c r="H50" s="97">
        <v>655</v>
      </c>
      <c r="I50" s="97">
        <v>1654</v>
      </c>
      <c r="J50" s="104">
        <v>373</v>
      </c>
      <c r="K50" s="74" t="s">
        <v>80</v>
      </c>
      <c r="L50" s="74" t="s">
        <v>22</v>
      </c>
      <c r="M50" s="20" t="s">
        <v>88</v>
      </c>
      <c r="N50" s="105" t="s">
        <v>136</v>
      </c>
      <c r="O50" s="105"/>
      <c r="P50" s="22">
        <f>R50*$R$1</f>
        <v>531450</v>
      </c>
      <c r="Q50" s="13"/>
      <c r="R50" s="23">
        <v>5905</v>
      </c>
    </row>
    <row r="51" spans="2:18" s="3" customFormat="1" ht="29.25" customHeight="1">
      <c r="B51" s="24">
        <v>111303</v>
      </c>
      <c r="C51" s="106" t="s">
        <v>147</v>
      </c>
      <c r="D51" s="26" t="s">
        <v>148</v>
      </c>
      <c r="E51" s="107" t="s">
        <v>149</v>
      </c>
      <c r="F51" s="108"/>
      <c r="G51" s="72">
        <v>970</v>
      </c>
      <c r="H51" s="72">
        <v>655</v>
      </c>
      <c r="I51" s="72">
        <v>1654</v>
      </c>
      <c r="J51" s="109">
        <v>241</v>
      </c>
      <c r="K51" s="93" t="s">
        <v>80</v>
      </c>
      <c r="L51" s="93" t="s">
        <v>22</v>
      </c>
      <c r="M51" s="28" t="s">
        <v>88</v>
      </c>
      <c r="N51" s="110" t="s">
        <v>136</v>
      </c>
      <c r="O51" s="110"/>
      <c r="P51" s="30">
        <f>R51*$R$1</f>
        <v>540450</v>
      </c>
      <c r="Q51" s="111"/>
      <c r="R51" s="23">
        <f>R50+100</f>
        <v>6005</v>
      </c>
    </row>
    <row r="52" spans="2:18" ht="26.25" customHeight="1">
      <c r="B52" s="24">
        <v>236295</v>
      </c>
      <c r="C52" s="106" t="s">
        <v>150</v>
      </c>
      <c r="D52" s="26" t="s">
        <v>151</v>
      </c>
      <c r="E52" s="107" t="s">
        <v>152</v>
      </c>
      <c r="F52" s="108"/>
      <c r="G52" s="72">
        <v>970</v>
      </c>
      <c r="H52" s="72">
        <v>655</v>
      </c>
      <c r="I52" s="72">
        <v>1654</v>
      </c>
      <c r="J52" s="109">
        <v>392</v>
      </c>
      <c r="K52" s="93" t="s">
        <v>80</v>
      </c>
      <c r="L52" s="93" t="s">
        <v>22</v>
      </c>
      <c r="M52" s="28" t="s">
        <v>128</v>
      </c>
      <c r="N52" s="110" t="s">
        <v>136</v>
      </c>
      <c r="O52" s="110"/>
      <c r="P52" s="30">
        <f>R52*$R$1</f>
        <v>555750</v>
      </c>
      <c r="Q52" s="13"/>
      <c r="R52" s="23">
        <f>R50+270</f>
        <v>6175</v>
      </c>
    </row>
    <row r="53" spans="2:18" s="3" customFormat="1" ht="29.25" customHeight="1">
      <c r="B53" s="31">
        <v>111311</v>
      </c>
      <c r="C53" s="112" t="s">
        <v>153</v>
      </c>
      <c r="D53" s="33" t="s">
        <v>154</v>
      </c>
      <c r="E53" s="113" t="s">
        <v>155</v>
      </c>
      <c r="F53" s="114"/>
      <c r="G53" s="56">
        <v>970</v>
      </c>
      <c r="H53" s="56">
        <v>655</v>
      </c>
      <c r="I53" s="56">
        <v>1654</v>
      </c>
      <c r="J53" s="115">
        <v>241</v>
      </c>
      <c r="K53" s="36" t="s">
        <v>80</v>
      </c>
      <c r="L53" s="36" t="s">
        <v>22</v>
      </c>
      <c r="M53" s="35" t="s">
        <v>128</v>
      </c>
      <c r="N53" s="58" t="s">
        <v>136</v>
      </c>
      <c r="O53" s="58"/>
      <c r="P53" s="38">
        <f>R53*$R$1</f>
        <v>564750</v>
      </c>
      <c r="Q53" s="13"/>
      <c r="R53" s="23">
        <f>R51+270</f>
        <v>6275</v>
      </c>
    </row>
    <row r="54" spans="1:18" s="15" customFormat="1" ht="21.75" customHeight="1">
      <c r="A54" s="12" t="s">
        <v>156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3"/>
      <c r="R54" s="14"/>
    </row>
    <row r="55" spans="2:18" ht="23.25" customHeight="1">
      <c r="B55" s="16">
        <v>111255</v>
      </c>
      <c r="C55" s="17" t="s">
        <v>157</v>
      </c>
      <c r="D55" s="18" t="s">
        <v>158</v>
      </c>
      <c r="E55" s="116" t="s">
        <v>159</v>
      </c>
      <c r="F55" s="116"/>
      <c r="G55" s="116">
        <v>866</v>
      </c>
      <c r="H55" s="116">
        <v>593</v>
      </c>
      <c r="I55" s="116">
        <v>1690</v>
      </c>
      <c r="J55" s="74">
        <v>235</v>
      </c>
      <c r="K55" s="74" t="s">
        <v>160</v>
      </c>
      <c r="L55" s="74" t="s">
        <v>22</v>
      </c>
      <c r="M55" s="20" t="s">
        <v>88</v>
      </c>
      <c r="N55" s="105" t="s">
        <v>161</v>
      </c>
      <c r="O55" s="105"/>
      <c r="P55" s="22">
        <f>R55*$R$1</f>
        <v>387180</v>
      </c>
      <c r="R55" s="23">
        <v>4302</v>
      </c>
    </row>
    <row r="56" spans="2:18" ht="23.25" customHeight="1">
      <c r="B56" s="24">
        <v>111720</v>
      </c>
      <c r="C56" s="25" t="s">
        <v>162</v>
      </c>
      <c r="D56" s="26" t="s">
        <v>163</v>
      </c>
      <c r="E56" s="117" t="s">
        <v>164</v>
      </c>
      <c r="F56" s="117"/>
      <c r="G56" s="117">
        <v>866</v>
      </c>
      <c r="H56" s="117">
        <v>593</v>
      </c>
      <c r="I56" s="117">
        <v>1690</v>
      </c>
      <c r="J56" s="93">
        <v>241</v>
      </c>
      <c r="K56" s="93" t="s">
        <v>160</v>
      </c>
      <c r="L56" s="93" t="s">
        <v>22</v>
      </c>
      <c r="M56" s="28" t="s">
        <v>88</v>
      </c>
      <c r="N56" s="110" t="s">
        <v>165</v>
      </c>
      <c r="O56" s="110"/>
      <c r="P56" s="30">
        <f>R56*$R$1</f>
        <v>425070</v>
      </c>
      <c r="R56" s="23">
        <v>4723</v>
      </c>
    </row>
    <row r="57" spans="2:18" ht="23.25" customHeight="1">
      <c r="B57" s="31">
        <v>111721</v>
      </c>
      <c r="C57" s="32" t="s">
        <v>166</v>
      </c>
      <c r="D57" s="33" t="s">
        <v>167</v>
      </c>
      <c r="E57" s="118" t="s">
        <v>168</v>
      </c>
      <c r="F57" s="118"/>
      <c r="G57" s="118">
        <v>866</v>
      </c>
      <c r="H57" s="118">
        <v>593</v>
      </c>
      <c r="I57" s="118">
        <v>1690</v>
      </c>
      <c r="J57" s="36">
        <v>241</v>
      </c>
      <c r="K57" s="36" t="s">
        <v>160</v>
      </c>
      <c r="L57" s="36" t="s">
        <v>22</v>
      </c>
      <c r="M57" s="35" t="s">
        <v>88</v>
      </c>
      <c r="N57" s="58" t="s">
        <v>165</v>
      </c>
      <c r="O57" s="58"/>
      <c r="P57" s="38">
        <f>R57*$R$1</f>
        <v>425070</v>
      </c>
      <c r="R57" s="23">
        <v>4723</v>
      </c>
    </row>
    <row r="58" spans="1:18" s="15" customFormat="1" ht="21.75" customHeight="1">
      <c r="A58" s="12" t="s">
        <v>169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3"/>
      <c r="R58" s="14"/>
    </row>
    <row r="59" spans="2:18" s="3" customFormat="1" ht="41.25" customHeight="1">
      <c r="B59" s="119">
        <v>111868</v>
      </c>
      <c r="C59" s="62" t="s">
        <v>170</v>
      </c>
      <c r="D59" s="120" t="s">
        <v>171</v>
      </c>
      <c r="E59" s="121" t="s">
        <v>172</v>
      </c>
      <c r="F59" s="122"/>
      <c r="G59" s="122">
        <v>780</v>
      </c>
      <c r="H59" s="122">
        <v>545</v>
      </c>
      <c r="I59" s="122">
        <v>1450</v>
      </c>
      <c r="J59" s="83">
        <v>210</v>
      </c>
      <c r="K59" s="83" t="s">
        <v>80</v>
      </c>
      <c r="L59" s="83" t="s">
        <v>22</v>
      </c>
      <c r="M59" s="66" t="s">
        <v>41</v>
      </c>
      <c r="N59" s="66" t="s">
        <v>173</v>
      </c>
      <c r="O59" s="66"/>
      <c r="P59" s="68">
        <f>R59*$R$1</f>
        <v>328950</v>
      </c>
      <c r="R59" s="23">
        <v>3655</v>
      </c>
    </row>
    <row r="60" spans="2:18" s="3" customFormat="1" ht="41.25" customHeight="1">
      <c r="B60" s="123"/>
      <c r="C60" s="124"/>
      <c r="D60" s="125"/>
      <c r="E60" s="126"/>
      <c r="F60" s="126"/>
      <c r="G60" s="126"/>
      <c r="H60" s="126"/>
      <c r="I60" s="126"/>
      <c r="J60" s="127"/>
      <c r="K60" s="127"/>
      <c r="L60" s="127"/>
      <c r="M60" s="128"/>
      <c r="N60" s="128"/>
      <c r="O60" s="128"/>
      <c r="P60" s="129"/>
      <c r="R60" s="23"/>
    </row>
  </sheetData>
  <sheetProtection selectLockedCells="1" selectUnlockedCells="1"/>
  <mergeCells count="14">
    <mergeCell ref="A2:P2"/>
    <mergeCell ref="A3:P3"/>
    <mergeCell ref="P7:P9"/>
    <mergeCell ref="A21:P21"/>
    <mergeCell ref="A23:P23"/>
    <mergeCell ref="A29:P29"/>
    <mergeCell ref="A32:P32"/>
    <mergeCell ref="A34:P34"/>
    <mergeCell ref="A37:P37"/>
    <mergeCell ref="A40:P40"/>
    <mergeCell ref="A45:P45"/>
    <mergeCell ref="A49:P49"/>
    <mergeCell ref="A54:P54"/>
    <mergeCell ref="A58:P58"/>
  </mergeCells>
  <printOptions horizontalCentered="1"/>
  <pageMargins left="0.2361111111111111" right="0.27569444444444446" top="0.19652777777777777" bottom="0.15763888888888888" header="0.5118055555555555" footer="0.5118055555555555"/>
  <pageSetup horizontalDpi="300" verticalDpi="300" orientation="landscape" paperSize="9" scale="43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36"/>
  <sheetViews>
    <sheetView view="pageBreakPreview" zoomScale="75" zoomScaleNormal="75" zoomScaleSheetLayoutView="75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00390625" defaultRowHeight="12.75" outlineLevelCol="1"/>
  <cols>
    <col min="1" max="1" width="7.25390625" style="0" customWidth="1"/>
    <col min="2" max="2" width="16.625" style="130" customWidth="1"/>
    <col min="3" max="3" width="30.75390625" style="2" customWidth="1"/>
    <col min="4" max="4" width="0" style="2" hidden="1" customWidth="1" outlineLevel="1"/>
    <col min="5" max="5" width="48.75390625" style="0" customWidth="1" outlineLevel="1"/>
    <col min="6" max="6" width="0" style="0" hidden="1" customWidth="1" outlineLevel="1"/>
    <col min="7" max="7" width="11.50390625" style="0" customWidth="1" outlineLevel="1"/>
    <col min="8" max="9" width="0" style="0" hidden="1" customWidth="1" outlineLevel="1"/>
    <col min="10" max="10" width="11.00390625" style="0" customWidth="1" outlineLevel="1"/>
    <col min="11" max="11" width="31.625" style="130" customWidth="1" outlineLevel="1"/>
    <col min="12" max="12" width="9.00390625" style="0" customWidth="1" outlineLevel="1"/>
    <col min="13" max="13" width="0" style="0" hidden="1" customWidth="1" outlineLevel="1"/>
    <col min="14" max="14" width="19.25390625" style="0" customWidth="1" outlineLevel="1"/>
    <col min="15" max="15" width="12.375" style="0" customWidth="1" outlineLevel="1"/>
    <col min="16" max="16" width="16.00390625" style="131" customWidth="1"/>
    <col min="17" max="17" width="0" style="0" hidden="1" customWidth="1"/>
    <col min="18" max="18" width="0" style="132" hidden="1" customWidth="1"/>
    <col min="19" max="19" width="16.00390625" style="132" customWidth="1"/>
    <col min="20" max="252" width="11.375" style="0" customWidth="1"/>
    <col min="253" max="16384" width="11.625" style="0" customWidth="1"/>
  </cols>
  <sheetData>
    <row r="1" spans="1:19" s="138" customFormat="1" ht="12.75">
      <c r="A1" s="133"/>
      <c r="B1" s="134" t="s">
        <v>0</v>
      </c>
      <c r="C1" s="134" t="s">
        <v>1</v>
      </c>
      <c r="D1" s="134" t="s">
        <v>2</v>
      </c>
      <c r="E1" s="134" t="s">
        <v>3</v>
      </c>
      <c r="F1" s="134" t="s">
        <v>4</v>
      </c>
      <c r="G1" s="134" t="s">
        <v>5</v>
      </c>
      <c r="H1" s="134" t="s">
        <v>6</v>
      </c>
      <c r="I1" s="134" t="s">
        <v>7</v>
      </c>
      <c r="J1" s="134" t="s">
        <v>8</v>
      </c>
      <c r="K1" s="134" t="s">
        <v>9</v>
      </c>
      <c r="L1" s="134" t="s">
        <v>10</v>
      </c>
      <c r="M1" s="134" t="s">
        <v>11</v>
      </c>
      <c r="N1" s="134" t="s">
        <v>12</v>
      </c>
      <c r="O1" s="134" t="s">
        <v>13</v>
      </c>
      <c r="P1" s="135" t="s">
        <v>174</v>
      </c>
      <c r="Q1" s="136"/>
      <c r="R1" s="137"/>
      <c r="S1" s="137"/>
    </row>
    <row r="2" spans="1:19" s="3" customFormat="1" ht="24" customHeight="1">
      <c r="A2" s="139" t="s">
        <v>175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R2" s="14"/>
      <c r="S2" s="14"/>
    </row>
    <row r="3" spans="1:19" s="3" customFormat="1" ht="23.25" customHeight="1">
      <c r="A3" s="140" t="s">
        <v>176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R3" s="141"/>
      <c r="S3" s="141"/>
    </row>
    <row r="4" spans="1:19" s="148" customFormat="1" ht="24" customHeight="1">
      <c r="A4" s="142" t="s">
        <v>177</v>
      </c>
      <c r="B4" s="143"/>
      <c r="C4" s="144"/>
      <c r="D4" s="143"/>
      <c r="E4" s="145"/>
      <c r="F4" s="145"/>
      <c r="G4" s="145"/>
      <c r="H4" s="145"/>
      <c r="I4" s="145"/>
      <c r="J4" s="146"/>
      <c r="K4" s="146"/>
      <c r="L4" s="146"/>
      <c r="M4" s="146"/>
      <c r="N4" s="146"/>
      <c r="O4" s="146"/>
      <c r="P4" s="147"/>
      <c r="R4" s="149"/>
      <c r="S4" s="149"/>
    </row>
    <row r="5" spans="1:19" s="3" customFormat="1" ht="20.25" customHeight="1">
      <c r="A5" s="150"/>
      <c r="B5" s="151">
        <v>100485</v>
      </c>
      <c r="C5" s="26" t="s">
        <v>178</v>
      </c>
      <c r="D5" s="26" t="s">
        <v>179</v>
      </c>
      <c r="E5" s="152" t="s">
        <v>180</v>
      </c>
      <c r="F5" s="153"/>
      <c r="G5" s="153"/>
      <c r="H5" s="153"/>
      <c r="I5" s="153"/>
      <c r="J5" s="154">
        <v>1.8</v>
      </c>
      <c r="K5" s="153" t="s">
        <v>181</v>
      </c>
      <c r="L5" s="154" t="s">
        <v>182</v>
      </c>
      <c r="M5" s="154"/>
      <c r="N5" s="154"/>
      <c r="O5" s="154" t="s">
        <v>183</v>
      </c>
      <c r="P5" s="155">
        <f>R5*'Топки '!$R$1</f>
        <v>5130</v>
      </c>
      <c r="R5" s="23">
        <v>57</v>
      </c>
      <c r="S5" s="23"/>
    </row>
    <row r="6" spans="1:19" s="3" customFormat="1" ht="20.25" customHeight="1">
      <c r="A6" s="156"/>
      <c r="B6" s="151">
        <v>100486</v>
      </c>
      <c r="C6" s="26" t="s">
        <v>184</v>
      </c>
      <c r="D6" s="26" t="s">
        <v>185</v>
      </c>
      <c r="E6" s="152" t="s">
        <v>186</v>
      </c>
      <c r="F6" s="153"/>
      <c r="G6" s="153"/>
      <c r="H6" s="153"/>
      <c r="I6" s="153"/>
      <c r="J6" s="154">
        <v>2</v>
      </c>
      <c r="K6" s="153" t="s">
        <v>181</v>
      </c>
      <c r="L6" s="154" t="s">
        <v>182</v>
      </c>
      <c r="M6" s="154"/>
      <c r="N6" s="154"/>
      <c r="O6" s="154" t="s">
        <v>183</v>
      </c>
      <c r="P6" s="155">
        <f>R6*'Топки '!$R$1</f>
        <v>6390</v>
      </c>
      <c r="R6" s="23">
        <v>71</v>
      </c>
      <c r="S6" s="23"/>
    </row>
    <row r="7" spans="1:19" s="3" customFormat="1" ht="20.25" customHeight="1">
      <c r="A7" s="156" t="s">
        <v>187</v>
      </c>
      <c r="B7" s="151">
        <v>100487</v>
      </c>
      <c r="C7" s="26" t="s">
        <v>188</v>
      </c>
      <c r="D7" s="26" t="s">
        <v>187</v>
      </c>
      <c r="E7" s="152" t="s">
        <v>189</v>
      </c>
      <c r="F7" s="153"/>
      <c r="G7" s="153"/>
      <c r="H7" s="153"/>
      <c r="I7" s="153"/>
      <c r="J7" s="154">
        <v>2.2</v>
      </c>
      <c r="K7" s="153" t="s">
        <v>181</v>
      </c>
      <c r="L7" s="154" t="s">
        <v>182</v>
      </c>
      <c r="M7" s="154"/>
      <c r="N7" s="154"/>
      <c r="O7" s="154" t="s">
        <v>183</v>
      </c>
      <c r="P7" s="155">
        <f>R7*'Топки '!$R$1</f>
        <v>7650</v>
      </c>
      <c r="R7" s="23">
        <v>85</v>
      </c>
      <c r="S7" s="23"/>
    </row>
    <row r="8" spans="1:19" s="148" customFormat="1" ht="24" customHeight="1">
      <c r="A8" s="157" t="s">
        <v>190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R8" s="149"/>
      <c r="S8" s="149"/>
    </row>
    <row r="9" spans="1:19" s="3" customFormat="1" ht="20.25" customHeight="1">
      <c r="A9" s="150"/>
      <c r="B9" s="151">
        <v>100882</v>
      </c>
      <c r="C9" s="26" t="s">
        <v>191</v>
      </c>
      <c r="D9" s="26" t="s">
        <v>192</v>
      </c>
      <c r="E9" s="152" t="s">
        <v>193</v>
      </c>
      <c r="F9" s="153"/>
      <c r="G9" s="153">
        <v>670</v>
      </c>
      <c r="H9" s="153"/>
      <c r="I9" s="153"/>
      <c r="J9" s="154">
        <v>15</v>
      </c>
      <c r="K9" s="153" t="s">
        <v>194</v>
      </c>
      <c r="L9" s="154" t="s">
        <v>182</v>
      </c>
      <c r="M9" s="154"/>
      <c r="N9" s="154"/>
      <c r="O9" s="154" t="s">
        <v>183</v>
      </c>
      <c r="P9" s="155">
        <f>R9*'Топки '!$R$1</f>
        <v>30510</v>
      </c>
      <c r="R9" s="23">
        <v>339</v>
      </c>
      <c r="S9" s="23"/>
    </row>
    <row r="10" spans="1:19" s="3" customFormat="1" ht="20.25" customHeight="1">
      <c r="A10" s="156"/>
      <c r="B10" s="151">
        <v>100795</v>
      </c>
      <c r="C10" s="26" t="s">
        <v>195</v>
      </c>
      <c r="D10" s="26" t="s">
        <v>196</v>
      </c>
      <c r="E10" s="152" t="s">
        <v>193</v>
      </c>
      <c r="F10" s="153"/>
      <c r="G10" s="153">
        <v>670</v>
      </c>
      <c r="H10" s="153"/>
      <c r="I10" s="153"/>
      <c r="J10" s="154">
        <v>15</v>
      </c>
      <c r="K10" s="153" t="s">
        <v>194</v>
      </c>
      <c r="L10" s="154" t="s">
        <v>197</v>
      </c>
      <c r="M10" s="154"/>
      <c r="N10" s="154"/>
      <c r="O10" s="154" t="s">
        <v>183</v>
      </c>
      <c r="P10" s="155">
        <f>R10*'Топки '!$R$1</f>
        <v>30510</v>
      </c>
      <c r="R10" s="23">
        <v>339</v>
      </c>
      <c r="S10" s="23"/>
    </row>
    <row r="11" spans="1:19" s="3" customFormat="1" ht="20.25" customHeight="1">
      <c r="A11" s="156"/>
      <c r="B11" s="151">
        <v>100883</v>
      </c>
      <c r="C11" s="26" t="s">
        <v>198</v>
      </c>
      <c r="D11" s="26" t="s">
        <v>199</v>
      </c>
      <c r="E11" s="152" t="s">
        <v>200</v>
      </c>
      <c r="F11" s="153"/>
      <c r="G11" s="153">
        <v>760</v>
      </c>
      <c r="H11" s="153"/>
      <c r="I11" s="153"/>
      <c r="J11" s="154">
        <v>16.5</v>
      </c>
      <c r="K11" s="153" t="s">
        <v>201</v>
      </c>
      <c r="L11" s="154" t="s">
        <v>182</v>
      </c>
      <c r="M11" s="154"/>
      <c r="N11" s="154"/>
      <c r="O11" s="154" t="s">
        <v>183</v>
      </c>
      <c r="P11" s="155">
        <f>R11*'Топки '!$R$1</f>
        <v>31680</v>
      </c>
      <c r="R11" s="23">
        <v>352</v>
      </c>
      <c r="S11" s="23"/>
    </row>
    <row r="12" spans="1:19" s="3" customFormat="1" ht="20.25" customHeight="1">
      <c r="A12" s="150"/>
      <c r="B12" s="151">
        <v>100798</v>
      </c>
      <c r="C12" s="26" t="s">
        <v>202</v>
      </c>
      <c r="D12" s="26" t="s">
        <v>203</v>
      </c>
      <c r="E12" s="152" t="s">
        <v>200</v>
      </c>
      <c r="F12" s="153"/>
      <c r="G12" s="153">
        <v>760</v>
      </c>
      <c r="H12" s="153"/>
      <c r="I12" s="153"/>
      <c r="J12" s="154">
        <v>16.5</v>
      </c>
      <c r="K12" s="153" t="s">
        <v>201</v>
      </c>
      <c r="L12" s="154" t="s">
        <v>197</v>
      </c>
      <c r="M12" s="154"/>
      <c r="N12" s="154"/>
      <c r="O12" s="154" t="s">
        <v>183</v>
      </c>
      <c r="P12" s="155">
        <f>R12*'Топки '!$R$1</f>
        <v>31680</v>
      </c>
      <c r="R12" s="23">
        <v>352</v>
      </c>
      <c r="S12" s="23"/>
    </row>
    <row r="13" spans="1:19" s="3" customFormat="1" ht="20.25" customHeight="1">
      <c r="A13" s="157" t="s">
        <v>204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R13" s="23"/>
      <c r="S13" s="23"/>
    </row>
    <row r="14" spans="1:19" s="3" customFormat="1" ht="20.25" customHeight="1">
      <c r="A14" s="156"/>
      <c r="B14" s="151">
        <v>100890</v>
      </c>
      <c r="C14" s="26" t="s">
        <v>205</v>
      </c>
      <c r="D14" s="26" t="s">
        <v>206</v>
      </c>
      <c r="E14" s="158" t="s">
        <v>207</v>
      </c>
      <c r="F14" s="159"/>
      <c r="G14" s="159"/>
      <c r="H14" s="159"/>
      <c r="I14" s="159"/>
      <c r="J14" s="154">
        <v>17</v>
      </c>
      <c r="K14" s="153" t="s">
        <v>208</v>
      </c>
      <c r="L14" s="154" t="s">
        <v>182</v>
      </c>
      <c r="M14" s="154"/>
      <c r="N14" s="154"/>
      <c r="O14" s="154" t="s">
        <v>183</v>
      </c>
      <c r="P14" s="155">
        <f>R14*'Топки '!$R$1</f>
        <v>37800</v>
      </c>
      <c r="R14" s="23">
        <v>420</v>
      </c>
      <c r="S14" s="23"/>
    </row>
    <row r="15" spans="1:19" s="3" customFormat="1" ht="20.25" customHeight="1">
      <c r="A15" s="156"/>
      <c r="B15" s="151">
        <v>100785</v>
      </c>
      <c r="C15" s="26" t="s">
        <v>209</v>
      </c>
      <c r="D15" s="26" t="s">
        <v>210</v>
      </c>
      <c r="E15" s="158" t="s">
        <v>207</v>
      </c>
      <c r="F15" s="159"/>
      <c r="G15" s="159"/>
      <c r="H15" s="159"/>
      <c r="I15" s="159"/>
      <c r="J15" s="154">
        <v>17</v>
      </c>
      <c r="K15" s="153" t="s">
        <v>208</v>
      </c>
      <c r="L15" s="154" t="s">
        <v>197</v>
      </c>
      <c r="M15" s="154"/>
      <c r="N15" s="154"/>
      <c r="O15" s="154" t="s">
        <v>183</v>
      </c>
      <c r="P15" s="155">
        <f>R15*'Топки '!$R$1</f>
        <v>37800</v>
      </c>
      <c r="R15" s="23">
        <v>420</v>
      </c>
      <c r="S15" s="23"/>
    </row>
    <row r="16" spans="1:19" s="3" customFormat="1" ht="20.25" customHeight="1">
      <c r="A16" s="156"/>
      <c r="B16" s="151">
        <v>100889</v>
      </c>
      <c r="C16" s="26" t="s">
        <v>211</v>
      </c>
      <c r="D16" s="26" t="s">
        <v>212</v>
      </c>
      <c r="E16" s="158" t="s">
        <v>213</v>
      </c>
      <c r="F16" s="159"/>
      <c r="G16" s="159"/>
      <c r="H16" s="159"/>
      <c r="I16" s="159"/>
      <c r="J16" s="154">
        <v>22</v>
      </c>
      <c r="K16" s="153" t="s">
        <v>214</v>
      </c>
      <c r="L16" s="154" t="s">
        <v>182</v>
      </c>
      <c r="M16" s="154"/>
      <c r="N16" s="154"/>
      <c r="O16" s="154" t="s">
        <v>183</v>
      </c>
      <c r="P16" s="155">
        <f>R16*'Топки '!$R$1</f>
        <v>43020</v>
      </c>
      <c r="R16" s="23">
        <v>478</v>
      </c>
      <c r="S16" s="23"/>
    </row>
    <row r="17" spans="1:19" s="3" customFormat="1" ht="20.25" customHeight="1">
      <c r="A17" s="150"/>
      <c r="B17" s="151">
        <v>100792</v>
      </c>
      <c r="C17" s="26" t="s">
        <v>215</v>
      </c>
      <c r="D17" s="26" t="s">
        <v>216</v>
      </c>
      <c r="E17" s="158" t="s">
        <v>213</v>
      </c>
      <c r="F17" s="153"/>
      <c r="G17" s="153"/>
      <c r="H17" s="153"/>
      <c r="I17" s="153"/>
      <c r="J17" s="154">
        <v>22</v>
      </c>
      <c r="K17" s="153" t="s">
        <v>214</v>
      </c>
      <c r="L17" s="154" t="s">
        <v>197</v>
      </c>
      <c r="M17" s="154"/>
      <c r="N17" s="154"/>
      <c r="O17" s="154" t="s">
        <v>183</v>
      </c>
      <c r="P17" s="155">
        <f>R17*'Топки '!$R$1</f>
        <v>43020</v>
      </c>
      <c r="R17" s="23">
        <v>478</v>
      </c>
      <c r="S17" s="23"/>
    </row>
    <row r="18" spans="1:19" s="3" customFormat="1" ht="20.25" customHeight="1">
      <c r="A18" s="157" t="s">
        <v>217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R18" s="23"/>
      <c r="S18" s="23"/>
    </row>
    <row r="19" spans="1:19" s="3" customFormat="1" ht="20.25" customHeight="1">
      <c r="A19" s="156"/>
      <c r="B19" s="151">
        <v>101495</v>
      </c>
      <c r="C19" s="160" t="s">
        <v>218</v>
      </c>
      <c r="D19" s="26" t="s">
        <v>219</v>
      </c>
      <c r="E19" s="158" t="s">
        <v>220</v>
      </c>
      <c r="F19" s="159"/>
      <c r="G19" s="159"/>
      <c r="H19" s="159"/>
      <c r="I19" s="159"/>
      <c r="J19" s="154"/>
      <c r="K19" s="153" t="s">
        <v>221</v>
      </c>
      <c r="L19" s="154" t="s">
        <v>182</v>
      </c>
      <c r="M19" s="154"/>
      <c r="N19" s="154"/>
      <c r="O19" s="154" t="s">
        <v>183</v>
      </c>
      <c r="P19" s="155">
        <f>R19*'Топки '!$R$1</f>
        <v>24120</v>
      </c>
      <c r="R19" s="23">
        <v>268</v>
      </c>
      <c r="S19" s="23"/>
    </row>
    <row r="20" spans="1:19" s="3" customFormat="1" ht="20.25" customHeight="1">
      <c r="A20" s="156"/>
      <c r="B20" s="151">
        <v>101493</v>
      </c>
      <c r="C20" s="160" t="s">
        <v>222</v>
      </c>
      <c r="D20" s="26" t="s">
        <v>223</v>
      </c>
      <c r="E20" s="158" t="s">
        <v>224</v>
      </c>
      <c r="F20" s="159"/>
      <c r="G20" s="159"/>
      <c r="H20" s="159"/>
      <c r="I20" s="159"/>
      <c r="J20" s="154"/>
      <c r="K20" s="153" t="s">
        <v>221</v>
      </c>
      <c r="L20" s="154" t="s">
        <v>182</v>
      </c>
      <c r="M20" s="154"/>
      <c r="N20" s="154"/>
      <c r="O20" s="154" t="s">
        <v>183</v>
      </c>
      <c r="P20" s="155">
        <f>R20*'Топки '!$R$1</f>
        <v>26550</v>
      </c>
      <c r="R20" s="23">
        <v>295</v>
      </c>
      <c r="S20" s="23"/>
    </row>
    <row r="21" spans="1:19" s="3" customFormat="1" ht="20.25" customHeight="1">
      <c r="A21" s="161" t="s">
        <v>225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R21" s="23"/>
      <c r="S21" s="23"/>
    </row>
    <row r="22" spans="1:19" s="3" customFormat="1" ht="20.25" customHeight="1">
      <c r="A22" s="156"/>
      <c r="B22" s="151">
        <v>101411</v>
      </c>
      <c r="C22" s="162" t="s">
        <v>226</v>
      </c>
      <c r="D22" s="92" t="s">
        <v>219</v>
      </c>
      <c r="E22" s="163" t="s">
        <v>227</v>
      </c>
      <c r="F22" s="159"/>
      <c r="G22" s="159"/>
      <c r="H22" s="159"/>
      <c r="I22" s="159"/>
      <c r="J22" s="154"/>
      <c r="K22" s="153" t="s">
        <v>228</v>
      </c>
      <c r="L22" s="154" t="s">
        <v>182</v>
      </c>
      <c r="M22" s="154"/>
      <c r="N22" s="154" t="s">
        <v>229</v>
      </c>
      <c r="O22" s="154" t="s">
        <v>183</v>
      </c>
      <c r="P22" s="155">
        <f>R22*'Топки '!$R$1</f>
        <v>15210</v>
      </c>
      <c r="R22" s="23">
        <v>169</v>
      </c>
      <c r="S22" s="23"/>
    </row>
    <row r="23" spans="1:19" s="3" customFormat="1" ht="20.25" customHeight="1">
      <c r="A23" s="156"/>
      <c r="B23" s="151">
        <v>101370</v>
      </c>
      <c r="C23" s="162" t="s">
        <v>230</v>
      </c>
      <c r="D23" s="92" t="s">
        <v>231</v>
      </c>
      <c r="E23" s="163" t="s">
        <v>227</v>
      </c>
      <c r="F23" s="159"/>
      <c r="G23" s="159"/>
      <c r="H23" s="159"/>
      <c r="I23" s="159"/>
      <c r="J23" s="154"/>
      <c r="K23" s="153" t="s">
        <v>228</v>
      </c>
      <c r="L23" s="154" t="s">
        <v>182</v>
      </c>
      <c r="M23" s="154"/>
      <c r="N23" s="154" t="s">
        <v>232</v>
      </c>
      <c r="O23" s="154" t="s">
        <v>183</v>
      </c>
      <c r="P23" s="155">
        <f>R23*'Топки '!$R$1</f>
        <v>22860</v>
      </c>
      <c r="R23" s="23">
        <v>254</v>
      </c>
      <c r="S23" s="23"/>
    </row>
    <row r="24" spans="1:19" s="3" customFormat="1" ht="20.25" customHeight="1">
      <c r="A24" s="156"/>
      <c r="B24" s="151">
        <v>101392</v>
      </c>
      <c r="C24" s="162" t="s">
        <v>233</v>
      </c>
      <c r="D24" s="92" t="s">
        <v>234</v>
      </c>
      <c r="E24" s="163" t="s">
        <v>227</v>
      </c>
      <c r="F24" s="159"/>
      <c r="G24" s="159"/>
      <c r="H24" s="159"/>
      <c r="I24" s="159"/>
      <c r="J24" s="154"/>
      <c r="K24" s="153" t="s">
        <v>228</v>
      </c>
      <c r="L24" s="154" t="s">
        <v>182</v>
      </c>
      <c r="M24" s="154"/>
      <c r="N24" s="154" t="s">
        <v>235</v>
      </c>
      <c r="O24" s="154" t="s">
        <v>183</v>
      </c>
      <c r="P24" s="155">
        <f>R24*'Топки '!$R$1</f>
        <v>38070</v>
      </c>
      <c r="R24" s="23">
        <v>423</v>
      </c>
      <c r="S24" s="23"/>
    </row>
    <row r="25" spans="1:19" s="3" customFormat="1" ht="20.25" customHeight="1">
      <c r="A25" s="156"/>
      <c r="B25" s="151" t="s">
        <v>236</v>
      </c>
      <c r="C25" s="162" t="s">
        <v>237</v>
      </c>
      <c r="D25" s="92" t="s">
        <v>238</v>
      </c>
      <c r="E25" s="163" t="s">
        <v>227</v>
      </c>
      <c r="F25" s="159"/>
      <c r="G25" s="159"/>
      <c r="H25" s="159"/>
      <c r="I25" s="159"/>
      <c r="J25" s="154"/>
      <c r="K25" s="153" t="s">
        <v>228</v>
      </c>
      <c r="L25" s="154" t="s">
        <v>182</v>
      </c>
      <c r="M25" s="154"/>
      <c r="N25" s="154" t="s">
        <v>239</v>
      </c>
      <c r="O25" s="154" t="s">
        <v>183</v>
      </c>
      <c r="P25" s="155">
        <f>R25*'Топки '!$R$1</f>
        <v>50580</v>
      </c>
      <c r="R25" s="23">
        <v>562</v>
      </c>
      <c r="S25" s="23"/>
    </row>
    <row r="26" spans="1:19" s="3" customFormat="1" ht="20.25" customHeight="1">
      <c r="A26" s="156"/>
      <c r="B26" s="151">
        <v>101412</v>
      </c>
      <c r="C26" s="160" t="s">
        <v>240</v>
      </c>
      <c r="D26" s="26" t="s">
        <v>219</v>
      </c>
      <c r="E26" s="158" t="s">
        <v>241</v>
      </c>
      <c r="F26" s="159"/>
      <c r="G26" s="159"/>
      <c r="H26" s="159"/>
      <c r="I26" s="159"/>
      <c r="J26" s="154"/>
      <c r="K26" s="153" t="s">
        <v>242</v>
      </c>
      <c r="L26" s="154" t="s">
        <v>182</v>
      </c>
      <c r="M26" s="154"/>
      <c r="N26" s="154" t="s">
        <v>229</v>
      </c>
      <c r="O26" s="154" t="s">
        <v>183</v>
      </c>
      <c r="P26" s="155">
        <f>R26*'Топки '!$R$1</f>
        <v>15210</v>
      </c>
      <c r="R26" s="23">
        <v>169</v>
      </c>
      <c r="S26" s="23"/>
    </row>
    <row r="27" spans="1:19" s="3" customFormat="1" ht="20.25" customHeight="1">
      <c r="A27" s="156"/>
      <c r="B27" s="151">
        <v>101371</v>
      </c>
      <c r="C27" s="160" t="s">
        <v>243</v>
      </c>
      <c r="D27" s="26" t="s">
        <v>223</v>
      </c>
      <c r="E27" s="158" t="s">
        <v>241</v>
      </c>
      <c r="F27" s="159"/>
      <c r="G27" s="159"/>
      <c r="H27" s="159"/>
      <c r="I27" s="159"/>
      <c r="J27" s="154"/>
      <c r="K27" s="153" t="s">
        <v>242</v>
      </c>
      <c r="L27" s="154" t="s">
        <v>182</v>
      </c>
      <c r="M27" s="154"/>
      <c r="N27" s="154" t="s">
        <v>232</v>
      </c>
      <c r="O27" s="154" t="s">
        <v>183</v>
      </c>
      <c r="P27" s="155">
        <f>R27*'Топки '!$R$1</f>
        <v>25290</v>
      </c>
      <c r="R27" s="23">
        <v>281</v>
      </c>
      <c r="S27" s="23"/>
    </row>
    <row r="28" spans="1:19" s="3" customFormat="1" ht="20.25" customHeight="1">
      <c r="A28" s="156"/>
      <c r="B28" s="151">
        <v>101388</v>
      </c>
      <c r="C28" s="160" t="s">
        <v>244</v>
      </c>
      <c r="D28" s="26" t="s">
        <v>245</v>
      </c>
      <c r="E28" s="158" t="s">
        <v>241</v>
      </c>
      <c r="F28" s="159"/>
      <c r="G28" s="159"/>
      <c r="H28" s="159"/>
      <c r="I28" s="159"/>
      <c r="J28" s="154"/>
      <c r="K28" s="153" t="s">
        <v>242</v>
      </c>
      <c r="L28" s="154" t="s">
        <v>182</v>
      </c>
      <c r="M28" s="154"/>
      <c r="N28" s="154" t="s">
        <v>235</v>
      </c>
      <c r="O28" s="154" t="s">
        <v>183</v>
      </c>
      <c r="P28" s="155">
        <f>R28*'Топки '!$R$1</f>
        <v>38070</v>
      </c>
      <c r="R28" s="23">
        <v>423</v>
      </c>
      <c r="S28" s="23"/>
    </row>
    <row r="29" spans="1:19" s="3" customFormat="1" ht="20.25" customHeight="1">
      <c r="A29" s="156"/>
      <c r="B29" s="151">
        <v>101386</v>
      </c>
      <c r="C29" s="160" t="s">
        <v>246</v>
      </c>
      <c r="D29" s="26" t="s">
        <v>247</v>
      </c>
      <c r="E29" s="158" t="s">
        <v>241</v>
      </c>
      <c r="F29" s="159"/>
      <c r="G29" s="159"/>
      <c r="H29" s="159"/>
      <c r="I29" s="159"/>
      <c r="J29" s="154"/>
      <c r="K29" s="153" t="s">
        <v>242</v>
      </c>
      <c r="L29" s="154" t="s">
        <v>182</v>
      </c>
      <c r="M29" s="154"/>
      <c r="N29" s="154" t="s">
        <v>239</v>
      </c>
      <c r="O29" s="154" t="s">
        <v>183</v>
      </c>
      <c r="P29" s="155">
        <f>R29*'Топки '!$R$1</f>
        <v>50580</v>
      </c>
      <c r="R29" s="23">
        <v>562</v>
      </c>
      <c r="S29" s="23"/>
    </row>
    <row r="30" spans="1:19" s="3" customFormat="1" ht="23.25" customHeight="1">
      <c r="A30" s="164"/>
      <c r="B30" s="165"/>
      <c r="C30" s="166"/>
      <c r="D30" s="166"/>
      <c r="E30" s="167"/>
      <c r="F30" s="167"/>
      <c r="G30" s="167"/>
      <c r="H30" s="167"/>
      <c r="I30" s="167"/>
      <c r="J30" s="168"/>
      <c r="K30" s="168"/>
      <c r="L30" s="168"/>
      <c r="M30" s="168"/>
      <c r="N30" s="168"/>
      <c r="O30" s="168"/>
      <c r="P30" s="169"/>
      <c r="R30" s="170"/>
      <c r="S30" s="170"/>
    </row>
    <row r="31" spans="16:19" ht="12.75">
      <c r="P31" s="171"/>
      <c r="R31" s="172"/>
      <c r="S31" s="172"/>
    </row>
    <row r="32" spans="16:19" ht="12.75">
      <c r="P32" s="171"/>
      <c r="R32" s="172"/>
      <c r="S32" s="172"/>
    </row>
    <row r="33" spans="16:19" ht="12.75">
      <c r="P33" s="171"/>
      <c r="R33" s="172"/>
      <c r="S33" s="172"/>
    </row>
    <row r="34" spans="18:19" ht="12.75">
      <c r="R34" s="172"/>
      <c r="S34" s="172"/>
    </row>
    <row r="35" spans="18:19" ht="12.75">
      <c r="R35" s="172"/>
      <c r="S35" s="172"/>
    </row>
    <row r="36" spans="1:19" s="1" customFormat="1" ht="12.75">
      <c r="A36"/>
      <c r="B36" s="130"/>
      <c r="C36" s="2"/>
      <c r="D36" s="2"/>
      <c r="E36"/>
      <c r="F36"/>
      <c r="G36"/>
      <c r="H36"/>
      <c r="I36"/>
      <c r="J36"/>
      <c r="K36" s="130"/>
      <c r="L36"/>
      <c r="M36"/>
      <c r="N36"/>
      <c r="O36"/>
      <c r="P36" s="131"/>
      <c r="R36" s="172"/>
      <c r="S36" s="172"/>
    </row>
    <row r="37" spans="18:19" ht="12.75">
      <c r="R37" s="172"/>
      <c r="S37" s="172"/>
    </row>
    <row r="38" spans="18:19" ht="12.75">
      <c r="R38" s="172"/>
      <c r="S38" s="172"/>
    </row>
    <row r="39" spans="1:19" s="1" customFormat="1" ht="12.75">
      <c r="A39"/>
      <c r="B39" s="130"/>
      <c r="C39" s="2"/>
      <c r="D39" s="2"/>
      <c r="E39"/>
      <c r="F39"/>
      <c r="G39"/>
      <c r="H39"/>
      <c r="I39"/>
      <c r="J39"/>
      <c r="K39" s="130"/>
      <c r="L39"/>
      <c r="M39"/>
      <c r="N39"/>
      <c r="O39"/>
      <c r="P39" s="131"/>
      <c r="R39" s="172"/>
      <c r="S39" s="172"/>
    </row>
    <row r="40" spans="1:19" s="1" customFormat="1" ht="12.75">
      <c r="A40"/>
      <c r="B40" s="130"/>
      <c r="C40" s="2"/>
      <c r="D40" s="2"/>
      <c r="E40"/>
      <c r="F40"/>
      <c r="G40"/>
      <c r="H40"/>
      <c r="I40"/>
      <c r="J40"/>
      <c r="K40" s="130"/>
      <c r="L40"/>
      <c r="M40"/>
      <c r="N40"/>
      <c r="O40"/>
      <c r="P40" s="131"/>
      <c r="R40" s="172"/>
      <c r="S40" s="172"/>
    </row>
    <row r="41" spans="1:19" s="1" customFormat="1" ht="12.75">
      <c r="A41"/>
      <c r="B41" s="130"/>
      <c r="C41" s="2"/>
      <c r="D41" s="2"/>
      <c r="E41"/>
      <c r="F41"/>
      <c r="G41"/>
      <c r="H41"/>
      <c r="I41"/>
      <c r="J41"/>
      <c r="K41" s="130"/>
      <c r="L41"/>
      <c r="M41"/>
      <c r="N41"/>
      <c r="O41"/>
      <c r="P41" s="131"/>
      <c r="R41" s="172"/>
      <c r="S41" s="172"/>
    </row>
    <row r="42" spans="1:19" s="1" customFormat="1" ht="12.75">
      <c r="A42"/>
      <c r="B42" s="130"/>
      <c r="C42" s="2"/>
      <c r="D42" s="2"/>
      <c r="E42"/>
      <c r="F42"/>
      <c r="G42"/>
      <c r="H42"/>
      <c r="I42"/>
      <c r="J42"/>
      <c r="K42" s="130"/>
      <c r="L42"/>
      <c r="M42"/>
      <c r="N42"/>
      <c r="O42"/>
      <c r="P42" s="131"/>
      <c r="R42" s="172"/>
      <c r="S42" s="172"/>
    </row>
    <row r="43" spans="18:19" ht="12.75">
      <c r="R43" s="172"/>
      <c r="S43" s="172"/>
    </row>
    <row r="44" spans="18:19" ht="12.75">
      <c r="R44" s="172"/>
      <c r="S44" s="172"/>
    </row>
    <row r="45" spans="1:19" s="1" customFormat="1" ht="12.75">
      <c r="A45"/>
      <c r="B45" s="130"/>
      <c r="C45" s="2"/>
      <c r="D45" s="2"/>
      <c r="E45"/>
      <c r="F45"/>
      <c r="G45"/>
      <c r="H45"/>
      <c r="I45"/>
      <c r="J45"/>
      <c r="K45" s="130"/>
      <c r="L45"/>
      <c r="M45"/>
      <c r="N45"/>
      <c r="O45"/>
      <c r="P45" s="131"/>
      <c r="R45" s="172"/>
      <c r="S45" s="172"/>
    </row>
    <row r="46" spans="1:19" s="1" customFormat="1" ht="12.75">
      <c r="A46"/>
      <c r="B46" s="130"/>
      <c r="C46" s="2"/>
      <c r="D46" s="2"/>
      <c r="E46"/>
      <c r="F46"/>
      <c r="G46"/>
      <c r="H46"/>
      <c r="I46"/>
      <c r="J46"/>
      <c r="K46" s="130"/>
      <c r="L46"/>
      <c r="M46"/>
      <c r="N46"/>
      <c r="O46"/>
      <c r="P46" s="131"/>
      <c r="R46" s="172"/>
      <c r="S46" s="172"/>
    </row>
    <row r="47" spans="18:19" ht="12.75">
      <c r="R47" s="172"/>
      <c r="S47" s="172"/>
    </row>
    <row r="48" spans="18:19" ht="12.75">
      <c r="R48" s="172"/>
      <c r="S48" s="172"/>
    </row>
    <row r="49" spans="1:19" s="1" customFormat="1" ht="12.75">
      <c r="A49"/>
      <c r="B49" s="130"/>
      <c r="C49" s="2"/>
      <c r="D49" s="2"/>
      <c r="E49"/>
      <c r="F49"/>
      <c r="G49"/>
      <c r="H49"/>
      <c r="I49"/>
      <c r="J49"/>
      <c r="K49" s="130"/>
      <c r="L49"/>
      <c r="M49"/>
      <c r="N49"/>
      <c r="O49"/>
      <c r="P49" s="131"/>
      <c r="R49" s="172"/>
      <c r="S49" s="172"/>
    </row>
    <row r="50" spans="1:19" s="1" customFormat="1" ht="12.75">
      <c r="A50"/>
      <c r="B50" s="130"/>
      <c r="C50" s="2"/>
      <c r="D50" s="2"/>
      <c r="E50"/>
      <c r="F50"/>
      <c r="G50"/>
      <c r="H50"/>
      <c r="I50"/>
      <c r="J50"/>
      <c r="K50" s="130"/>
      <c r="L50"/>
      <c r="M50"/>
      <c r="N50"/>
      <c r="O50"/>
      <c r="P50" s="131"/>
      <c r="R50" s="172"/>
      <c r="S50" s="172"/>
    </row>
    <row r="51" spans="18:19" ht="12.75">
      <c r="R51" s="172"/>
      <c r="S51" s="172"/>
    </row>
    <row r="52" spans="18:19" ht="12.75">
      <c r="R52" s="172"/>
      <c r="S52" s="172"/>
    </row>
    <row r="53" spans="1:19" s="1" customFormat="1" ht="12.75">
      <c r="A53"/>
      <c r="B53" s="130"/>
      <c r="C53" s="2"/>
      <c r="D53" s="2"/>
      <c r="E53"/>
      <c r="F53"/>
      <c r="G53"/>
      <c r="H53"/>
      <c r="I53"/>
      <c r="J53"/>
      <c r="K53" s="130"/>
      <c r="L53"/>
      <c r="M53"/>
      <c r="N53"/>
      <c r="O53"/>
      <c r="P53" s="131"/>
      <c r="R53" s="172"/>
      <c r="S53" s="172"/>
    </row>
    <row r="54" spans="18:19" ht="12.75">
      <c r="R54" s="172"/>
      <c r="S54" s="172"/>
    </row>
    <row r="55" spans="1:19" s="1" customFormat="1" ht="12.75">
      <c r="A55"/>
      <c r="B55" s="130"/>
      <c r="C55" s="2"/>
      <c r="D55" s="2"/>
      <c r="E55"/>
      <c r="F55"/>
      <c r="G55"/>
      <c r="H55"/>
      <c r="I55"/>
      <c r="J55"/>
      <c r="K55" s="130"/>
      <c r="L55"/>
      <c r="M55"/>
      <c r="N55"/>
      <c r="O55"/>
      <c r="P55" s="131"/>
      <c r="R55" s="172"/>
      <c r="S55" s="172"/>
    </row>
    <row r="56" spans="1:19" s="1" customFormat="1" ht="12.75">
      <c r="A56"/>
      <c r="B56" s="130"/>
      <c r="C56" s="2"/>
      <c r="D56" s="2"/>
      <c r="E56"/>
      <c r="F56"/>
      <c r="G56"/>
      <c r="H56"/>
      <c r="I56"/>
      <c r="J56"/>
      <c r="K56" s="130"/>
      <c r="L56"/>
      <c r="M56"/>
      <c r="N56"/>
      <c r="O56"/>
      <c r="P56" s="131"/>
      <c r="R56" s="172"/>
      <c r="S56" s="172"/>
    </row>
    <row r="57" spans="1:19" s="1" customFormat="1" ht="12.75">
      <c r="A57"/>
      <c r="B57" s="130"/>
      <c r="C57" s="2"/>
      <c r="D57" s="2"/>
      <c r="E57"/>
      <c r="F57"/>
      <c r="G57"/>
      <c r="H57"/>
      <c r="I57"/>
      <c r="J57"/>
      <c r="K57" s="130"/>
      <c r="L57"/>
      <c r="M57"/>
      <c r="N57"/>
      <c r="O57"/>
      <c r="P57" s="131"/>
      <c r="R57" s="172"/>
      <c r="S57" s="172"/>
    </row>
    <row r="58" spans="18:19" ht="12.75">
      <c r="R58" s="172"/>
      <c r="S58" s="172"/>
    </row>
    <row r="59" spans="18:19" ht="12.75">
      <c r="R59" s="172"/>
      <c r="S59" s="172"/>
    </row>
    <row r="60" spans="18:19" ht="12.75">
      <c r="R60" s="172"/>
      <c r="S60" s="172"/>
    </row>
    <row r="61" spans="18:19" ht="12.75">
      <c r="R61" s="172"/>
      <c r="S61" s="172"/>
    </row>
    <row r="62" spans="1:19" s="1" customFormat="1" ht="12.75">
      <c r="A62"/>
      <c r="B62" s="130"/>
      <c r="C62" s="2"/>
      <c r="D62" s="2"/>
      <c r="E62"/>
      <c r="F62"/>
      <c r="G62"/>
      <c r="H62"/>
      <c r="I62"/>
      <c r="J62"/>
      <c r="K62" s="130"/>
      <c r="L62"/>
      <c r="M62"/>
      <c r="N62"/>
      <c r="O62"/>
      <c r="P62" s="131"/>
      <c r="R62" s="172"/>
      <c r="S62" s="172"/>
    </row>
    <row r="63" spans="1:19" s="1" customFormat="1" ht="12.75">
      <c r="A63"/>
      <c r="B63" s="130"/>
      <c r="C63" s="2"/>
      <c r="D63" s="2"/>
      <c r="E63"/>
      <c r="F63"/>
      <c r="G63"/>
      <c r="H63"/>
      <c r="I63"/>
      <c r="J63"/>
      <c r="K63" s="130"/>
      <c r="L63"/>
      <c r="M63"/>
      <c r="N63"/>
      <c r="O63"/>
      <c r="P63" s="131"/>
      <c r="R63" s="172"/>
      <c r="S63" s="172"/>
    </row>
    <row r="64" spans="1:19" s="1" customFormat="1" ht="12.75">
      <c r="A64"/>
      <c r="B64" s="130"/>
      <c r="C64" s="2"/>
      <c r="D64" s="2"/>
      <c r="E64"/>
      <c r="F64"/>
      <c r="G64"/>
      <c r="H64"/>
      <c r="I64"/>
      <c r="J64"/>
      <c r="K64" s="130"/>
      <c r="L64"/>
      <c r="M64"/>
      <c r="N64"/>
      <c r="O64"/>
      <c r="P64" s="131"/>
      <c r="R64" s="172"/>
      <c r="S64" s="172"/>
    </row>
    <row r="65" spans="1:19" s="1" customFormat="1" ht="12.75">
      <c r="A65"/>
      <c r="B65" s="130"/>
      <c r="C65" s="2"/>
      <c r="D65" s="2"/>
      <c r="E65"/>
      <c r="F65"/>
      <c r="G65"/>
      <c r="H65"/>
      <c r="I65"/>
      <c r="J65"/>
      <c r="K65" s="130"/>
      <c r="L65"/>
      <c r="M65"/>
      <c r="N65"/>
      <c r="O65"/>
      <c r="P65" s="131"/>
      <c r="R65" s="172"/>
      <c r="S65" s="172"/>
    </row>
    <row r="66" spans="1:19" s="1" customFormat="1" ht="12.75">
      <c r="A66"/>
      <c r="B66" s="130"/>
      <c r="C66" s="2"/>
      <c r="D66" s="2"/>
      <c r="E66"/>
      <c r="F66"/>
      <c r="G66"/>
      <c r="H66"/>
      <c r="I66"/>
      <c r="J66"/>
      <c r="K66" s="130"/>
      <c r="L66"/>
      <c r="M66"/>
      <c r="N66"/>
      <c r="O66"/>
      <c r="P66" s="131"/>
      <c r="R66" s="172"/>
      <c r="S66" s="172"/>
    </row>
    <row r="67" spans="18:19" ht="12.75">
      <c r="R67" s="172"/>
      <c r="S67" s="172"/>
    </row>
    <row r="68" spans="1:19" s="1" customFormat="1" ht="12.75">
      <c r="A68"/>
      <c r="B68" s="130"/>
      <c r="C68" s="2"/>
      <c r="D68" s="2"/>
      <c r="E68"/>
      <c r="F68"/>
      <c r="G68"/>
      <c r="H68"/>
      <c r="I68"/>
      <c r="J68"/>
      <c r="K68" s="130"/>
      <c r="L68"/>
      <c r="M68"/>
      <c r="N68"/>
      <c r="O68"/>
      <c r="P68" s="131"/>
      <c r="R68" s="172"/>
      <c r="S68" s="172"/>
    </row>
    <row r="69" spans="18:19" ht="12.75">
      <c r="R69" s="172"/>
      <c r="S69" s="172"/>
    </row>
    <row r="70" spans="1:19" s="1" customFormat="1" ht="12.75">
      <c r="A70"/>
      <c r="B70" s="130"/>
      <c r="C70" s="2"/>
      <c r="D70" s="2"/>
      <c r="E70"/>
      <c r="F70"/>
      <c r="G70"/>
      <c r="H70"/>
      <c r="I70"/>
      <c r="J70"/>
      <c r="K70" s="130"/>
      <c r="L70"/>
      <c r="M70"/>
      <c r="N70"/>
      <c r="O70"/>
      <c r="P70" s="131"/>
      <c r="R70" s="172"/>
      <c r="S70" s="172"/>
    </row>
    <row r="71" spans="1:19" s="1" customFormat="1" ht="12.75">
      <c r="A71"/>
      <c r="B71" s="130"/>
      <c r="C71" s="2"/>
      <c r="D71" s="2"/>
      <c r="E71"/>
      <c r="F71"/>
      <c r="G71"/>
      <c r="H71"/>
      <c r="I71"/>
      <c r="J71"/>
      <c r="K71" s="130"/>
      <c r="L71"/>
      <c r="M71"/>
      <c r="N71"/>
      <c r="O71"/>
      <c r="P71" s="131"/>
      <c r="R71" s="172"/>
      <c r="S71" s="172"/>
    </row>
    <row r="72" spans="1:19" s="1" customFormat="1" ht="12.75">
      <c r="A72"/>
      <c r="B72" s="130"/>
      <c r="C72" s="2"/>
      <c r="D72" s="2"/>
      <c r="E72"/>
      <c r="F72"/>
      <c r="G72"/>
      <c r="H72"/>
      <c r="I72"/>
      <c r="J72"/>
      <c r="K72" s="130"/>
      <c r="L72"/>
      <c r="M72"/>
      <c r="N72"/>
      <c r="O72"/>
      <c r="P72" s="131"/>
      <c r="R72" s="172"/>
      <c r="S72" s="172"/>
    </row>
    <row r="73" spans="1:19" s="1" customFormat="1" ht="12.75">
      <c r="A73"/>
      <c r="B73" s="130"/>
      <c r="C73" s="2"/>
      <c r="D73" s="2"/>
      <c r="E73"/>
      <c r="F73"/>
      <c r="G73"/>
      <c r="H73"/>
      <c r="I73"/>
      <c r="J73"/>
      <c r="K73" s="130"/>
      <c r="L73"/>
      <c r="M73"/>
      <c r="N73"/>
      <c r="O73"/>
      <c r="P73" s="131"/>
      <c r="R73" s="172"/>
      <c r="S73" s="172"/>
    </row>
    <row r="74" spans="1:19" s="1" customFormat="1" ht="12.75">
      <c r="A74"/>
      <c r="B74" s="130"/>
      <c r="C74" s="2"/>
      <c r="D74" s="2"/>
      <c r="E74"/>
      <c r="F74"/>
      <c r="G74"/>
      <c r="H74"/>
      <c r="I74"/>
      <c r="J74"/>
      <c r="K74" s="130"/>
      <c r="L74"/>
      <c r="M74"/>
      <c r="N74"/>
      <c r="O74"/>
      <c r="P74" s="131"/>
      <c r="R74" s="172"/>
      <c r="S74" s="172"/>
    </row>
    <row r="75" spans="1:19" s="1" customFormat="1" ht="12.75">
      <c r="A75"/>
      <c r="B75" s="130"/>
      <c r="C75" s="2"/>
      <c r="D75" s="2"/>
      <c r="E75"/>
      <c r="F75"/>
      <c r="G75"/>
      <c r="H75"/>
      <c r="I75"/>
      <c r="J75"/>
      <c r="K75" s="130"/>
      <c r="L75"/>
      <c r="M75"/>
      <c r="N75"/>
      <c r="O75"/>
      <c r="P75" s="131"/>
      <c r="R75" s="172"/>
      <c r="S75" s="172"/>
    </row>
    <row r="76" spans="1:19" s="1" customFormat="1" ht="12.75">
      <c r="A76"/>
      <c r="B76" s="130"/>
      <c r="C76" s="2"/>
      <c r="D76" s="2"/>
      <c r="E76"/>
      <c r="F76"/>
      <c r="G76"/>
      <c r="H76"/>
      <c r="I76"/>
      <c r="J76"/>
      <c r="K76" s="130"/>
      <c r="L76"/>
      <c r="M76"/>
      <c r="N76"/>
      <c r="O76"/>
      <c r="P76" s="131"/>
      <c r="R76" s="172"/>
      <c r="S76" s="172"/>
    </row>
    <row r="77" spans="1:19" s="1" customFormat="1" ht="12.75">
      <c r="A77"/>
      <c r="B77" s="130"/>
      <c r="C77" s="2"/>
      <c r="D77" s="2"/>
      <c r="E77"/>
      <c r="F77"/>
      <c r="G77"/>
      <c r="H77"/>
      <c r="I77"/>
      <c r="J77"/>
      <c r="K77" s="130"/>
      <c r="L77"/>
      <c r="M77"/>
      <c r="N77"/>
      <c r="O77"/>
      <c r="P77" s="131"/>
      <c r="R77" s="172"/>
      <c r="S77" s="172"/>
    </row>
    <row r="78" spans="1:19" s="1" customFormat="1" ht="12.75">
      <c r="A78"/>
      <c r="B78" s="130"/>
      <c r="C78" s="2"/>
      <c r="D78" s="2"/>
      <c r="E78"/>
      <c r="F78"/>
      <c r="G78"/>
      <c r="H78"/>
      <c r="I78"/>
      <c r="J78"/>
      <c r="K78" s="130"/>
      <c r="L78"/>
      <c r="M78"/>
      <c r="N78"/>
      <c r="O78"/>
      <c r="P78" s="131"/>
      <c r="R78" s="172"/>
      <c r="S78" s="172"/>
    </row>
    <row r="79" spans="18:19" ht="12.75">
      <c r="R79" s="172"/>
      <c r="S79" s="172"/>
    </row>
    <row r="80" spans="1:19" s="1" customFormat="1" ht="12.75">
      <c r="A80"/>
      <c r="B80" s="130"/>
      <c r="C80" s="2"/>
      <c r="D80" s="2"/>
      <c r="E80"/>
      <c r="F80"/>
      <c r="G80"/>
      <c r="H80"/>
      <c r="I80"/>
      <c r="J80"/>
      <c r="K80" s="130"/>
      <c r="L80"/>
      <c r="M80"/>
      <c r="N80"/>
      <c r="O80"/>
      <c r="P80" s="131"/>
      <c r="R80" s="172"/>
      <c r="S80" s="172"/>
    </row>
    <row r="81" spans="18:19" ht="12.75">
      <c r="R81" s="172"/>
      <c r="S81" s="172"/>
    </row>
    <row r="82" spans="1:19" s="1" customFormat="1" ht="12.75">
      <c r="A82"/>
      <c r="B82" s="130"/>
      <c r="C82" s="2"/>
      <c r="D82" s="2"/>
      <c r="E82"/>
      <c r="F82"/>
      <c r="G82"/>
      <c r="H82"/>
      <c r="I82"/>
      <c r="J82"/>
      <c r="K82" s="130"/>
      <c r="L82"/>
      <c r="M82"/>
      <c r="N82"/>
      <c r="O82"/>
      <c r="P82" s="131"/>
      <c r="R82" s="172"/>
      <c r="S82" s="172"/>
    </row>
    <row r="83" spans="18:19" ht="12.75">
      <c r="R83" s="172"/>
      <c r="S83" s="172"/>
    </row>
    <row r="84" spans="18:19" ht="12.75">
      <c r="R84" s="172"/>
      <c r="S84" s="172"/>
    </row>
    <row r="85" spans="1:19" s="1" customFormat="1" ht="12.75">
      <c r="A85"/>
      <c r="B85" s="130"/>
      <c r="C85" s="2"/>
      <c r="D85" s="2"/>
      <c r="E85"/>
      <c r="F85"/>
      <c r="G85"/>
      <c r="H85"/>
      <c r="I85"/>
      <c r="J85"/>
      <c r="K85" s="130"/>
      <c r="L85"/>
      <c r="M85"/>
      <c r="N85"/>
      <c r="O85"/>
      <c r="P85" s="131"/>
      <c r="R85" s="172"/>
      <c r="S85" s="172"/>
    </row>
    <row r="86" spans="1:19" s="1" customFormat="1" ht="12.75">
      <c r="A86"/>
      <c r="B86" s="130"/>
      <c r="C86" s="2"/>
      <c r="D86" s="2"/>
      <c r="E86"/>
      <c r="F86"/>
      <c r="G86"/>
      <c r="H86"/>
      <c r="I86"/>
      <c r="J86"/>
      <c r="K86" s="130"/>
      <c r="L86"/>
      <c r="M86"/>
      <c r="N86"/>
      <c r="O86"/>
      <c r="P86" s="131"/>
      <c r="R86" s="172"/>
      <c r="S86" s="172"/>
    </row>
    <row r="87" spans="1:19" s="1" customFormat="1" ht="12.75">
      <c r="A87"/>
      <c r="B87" s="130"/>
      <c r="C87" s="2"/>
      <c r="D87" s="2"/>
      <c r="E87"/>
      <c r="F87"/>
      <c r="G87"/>
      <c r="H87"/>
      <c r="I87"/>
      <c r="J87"/>
      <c r="K87" s="130"/>
      <c r="L87"/>
      <c r="M87"/>
      <c r="N87"/>
      <c r="O87"/>
      <c r="P87" s="131"/>
      <c r="R87" s="172"/>
      <c r="S87" s="172"/>
    </row>
    <row r="88" spans="18:19" ht="12.75">
      <c r="R88" s="172"/>
      <c r="S88" s="172"/>
    </row>
    <row r="89" spans="1:19" s="1" customFormat="1" ht="12.75">
      <c r="A89"/>
      <c r="B89" s="130"/>
      <c r="C89" s="2"/>
      <c r="D89" s="2"/>
      <c r="E89"/>
      <c r="F89"/>
      <c r="G89"/>
      <c r="H89"/>
      <c r="I89"/>
      <c r="J89"/>
      <c r="K89" s="130"/>
      <c r="L89"/>
      <c r="M89"/>
      <c r="N89"/>
      <c r="O89"/>
      <c r="P89" s="131"/>
      <c r="R89" s="172"/>
      <c r="S89" s="172"/>
    </row>
    <row r="90" spans="18:19" ht="12.75">
      <c r="R90" s="172"/>
      <c r="S90" s="172"/>
    </row>
    <row r="91" spans="1:19" s="1" customFormat="1" ht="12.75">
      <c r="A91"/>
      <c r="B91" s="130"/>
      <c r="C91" s="2"/>
      <c r="D91" s="2"/>
      <c r="E91"/>
      <c r="F91"/>
      <c r="G91"/>
      <c r="H91"/>
      <c r="I91"/>
      <c r="J91"/>
      <c r="K91" s="130"/>
      <c r="L91"/>
      <c r="M91"/>
      <c r="N91"/>
      <c r="O91"/>
      <c r="P91" s="131"/>
      <c r="R91" s="172"/>
      <c r="S91" s="172"/>
    </row>
    <row r="92" spans="1:19" s="1" customFormat="1" ht="12.75">
      <c r="A92"/>
      <c r="B92" s="130"/>
      <c r="C92" s="2"/>
      <c r="D92" s="2"/>
      <c r="E92"/>
      <c r="F92"/>
      <c r="G92"/>
      <c r="H92"/>
      <c r="I92"/>
      <c r="J92"/>
      <c r="K92" s="130"/>
      <c r="L92"/>
      <c r="M92"/>
      <c r="N92"/>
      <c r="O92"/>
      <c r="P92" s="131"/>
      <c r="R92" s="172"/>
      <c r="S92" s="172"/>
    </row>
    <row r="93" spans="1:19" s="1" customFormat="1" ht="12.75">
      <c r="A93"/>
      <c r="B93" s="130"/>
      <c r="C93" s="2"/>
      <c r="D93" s="2"/>
      <c r="E93"/>
      <c r="F93"/>
      <c r="G93"/>
      <c r="H93"/>
      <c r="I93"/>
      <c r="J93"/>
      <c r="K93" s="130"/>
      <c r="L93"/>
      <c r="M93"/>
      <c r="N93"/>
      <c r="O93"/>
      <c r="P93" s="131"/>
      <c r="R93" s="172"/>
      <c r="S93" s="172"/>
    </row>
    <row r="94" spans="1:19" s="1" customFormat="1" ht="12.75">
      <c r="A94"/>
      <c r="B94" s="130"/>
      <c r="C94" s="2"/>
      <c r="D94" s="2"/>
      <c r="E94"/>
      <c r="F94"/>
      <c r="G94"/>
      <c r="H94"/>
      <c r="I94"/>
      <c r="J94"/>
      <c r="K94" s="130"/>
      <c r="L94"/>
      <c r="M94"/>
      <c r="N94"/>
      <c r="O94"/>
      <c r="P94" s="131"/>
      <c r="R94" s="172"/>
      <c r="S94" s="172"/>
    </row>
    <row r="95" spans="18:19" ht="12.75">
      <c r="R95" s="172"/>
      <c r="S95" s="172"/>
    </row>
    <row r="96" spans="1:19" s="1" customFormat="1" ht="12.75">
      <c r="A96"/>
      <c r="B96" s="130"/>
      <c r="C96" s="2"/>
      <c r="D96" s="2"/>
      <c r="E96"/>
      <c r="F96"/>
      <c r="G96"/>
      <c r="H96"/>
      <c r="I96"/>
      <c r="J96"/>
      <c r="K96" s="130"/>
      <c r="L96"/>
      <c r="M96"/>
      <c r="N96"/>
      <c r="O96"/>
      <c r="P96" s="131"/>
      <c r="R96" s="172"/>
      <c r="S96" s="172"/>
    </row>
    <row r="97" spans="1:19" s="1" customFormat="1" ht="12.75">
      <c r="A97"/>
      <c r="B97" s="130"/>
      <c r="C97" s="2"/>
      <c r="D97" s="2"/>
      <c r="E97"/>
      <c r="F97"/>
      <c r="G97"/>
      <c r="H97"/>
      <c r="I97"/>
      <c r="J97"/>
      <c r="K97" s="130"/>
      <c r="L97"/>
      <c r="M97"/>
      <c r="N97"/>
      <c r="O97"/>
      <c r="P97" s="131"/>
      <c r="R97" s="172"/>
      <c r="S97" s="172"/>
    </row>
    <row r="98" spans="1:19" s="1" customFormat="1" ht="12.75">
      <c r="A98"/>
      <c r="B98" s="130"/>
      <c r="C98" s="2"/>
      <c r="D98" s="2"/>
      <c r="E98"/>
      <c r="F98"/>
      <c r="G98"/>
      <c r="H98"/>
      <c r="I98"/>
      <c r="J98"/>
      <c r="K98" s="130"/>
      <c r="L98"/>
      <c r="M98"/>
      <c r="N98"/>
      <c r="O98"/>
      <c r="P98" s="131"/>
      <c r="R98" s="172"/>
      <c r="S98" s="172"/>
    </row>
    <row r="99" spans="1:19" s="1" customFormat="1" ht="12.75">
      <c r="A99"/>
      <c r="B99" s="130"/>
      <c r="C99" s="2"/>
      <c r="D99" s="2"/>
      <c r="E99"/>
      <c r="F99"/>
      <c r="G99"/>
      <c r="H99"/>
      <c r="I99"/>
      <c r="J99"/>
      <c r="K99" s="130"/>
      <c r="L99"/>
      <c r="M99"/>
      <c r="N99"/>
      <c r="O99"/>
      <c r="P99" s="131"/>
      <c r="R99" s="172"/>
      <c r="S99" s="172"/>
    </row>
    <row r="100" spans="18:19" ht="12.75">
      <c r="R100" s="172"/>
      <c r="S100" s="172"/>
    </row>
    <row r="101" spans="18:19" ht="12.75">
      <c r="R101" s="172"/>
      <c r="S101" s="172"/>
    </row>
    <row r="102" spans="18:19" ht="12.75">
      <c r="R102" s="172"/>
      <c r="S102" s="172"/>
    </row>
    <row r="103" spans="1:19" s="1" customFormat="1" ht="12.75">
      <c r="A103"/>
      <c r="B103" s="130"/>
      <c r="C103" s="2"/>
      <c r="D103" s="2"/>
      <c r="E103"/>
      <c r="F103"/>
      <c r="G103"/>
      <c r="H103"/>
      <c r="I103"/>
      <c r="J103"/>
      <c r="K103" s="130"/>
      <c r="L103"/>
      <c r="M103"/>
      <c r="N103"/>
      <c r="O103"/>
      <c r="P103" s="131"/>
      <c r="R103" s="172"/>
      <c r="S103" s="172"/>
    </row>
    <row r="104" spans="1:19" s="1" customFormat="1" ht="12.75">
      <c r="A104"/>
      <c r="B104" s="130"/>
      <c r="C104" s="2"/>
      <c r="D104" s="2"/>
      <c r="E104"/>
      <c r="F104"/>
      <c r="G104"/>
      <c r="H104"/>
      <c r="I104"/>
      <c r="J104"/>
      <c r="K104" s="130"/>
      <c r="L104"/>
      <c r="M104"/>
      <c r="N104"/>
      <c r="O104"/>
      <c r="P104" s="131"/>
      <c r="R104" s="172"/>
      <c r="S104" s="172"/>
    </row>
    <row r="105" spans="1:19" s="1" customFormat="1" ht="12.75">
      <c r="A105"/>
      <c r="B105" s="130"/>
      <c r="C105" s="2"/>
      <c r="D105" s="2"/>
      <c r="E105"/>
      <c r="F105"/>
      <c r="G105"/>
      <c r="H105"/>
      <c r="I105"/>
      <c r="J105"/>
      <c r="K105" s="130"/>
      <c r="L105"/>
      <c r="M105"/>
      <c r="N105"/>
      <c r="O105"/>
      <c r="P105" s="131"/>
      <c r="R105" s="172"/>
      <c r="S105" s="172"/>
    </row>
    <row r="106" spans="1:19" s="1" customFormat="1" ht="12.75">
      <c r="A106"/>
      <c r="B106" s="130"/>
      <c r="C106" s="2"/>
      <c r="D106" s="2"/>
      <c r="E106"/>
      <c r="F106"/>
      <c r="G106"/>
      <c r="H106"/>
      <c r="I106"/>
      <c r="J106"/>
      <c r="K106" s="130"/>
      <c r="L106"/>
      <c r="M106"/>
      <c r="N106"/>
      <c r="O106"/>
      <c r="P106" s="131"/>
      <c r="R106" s="172"/>
      <c r="S106" s="172"/>
    </row>
    <row r="107" spans="1:19" s="1" customFormat="1" ht="12.75">
      <c r="A107"/>
      <c r="B107" s="130"/>
      <c r="C107" s="2"/>
      <c r="D107" s="2"/>
      <c r="E107"/>
      <c r="F107"/>
      <c r="G107"/>
      <c r="H107"/>
      <c r="I107"/>
      <c r="J107"/>
      <c r="K107" s="130"/>
      <c r="L107"/>
      <c r="M107"/>
      <c r="N107"/>
      <c r="O107"/>
      <c r="P107" s="131"/>
      <c r="R107" s="172"/>
      <c r="S107" s="172"/>
    </row>
    <row r="108" spans="18:19" ht="12.75">
      <c r="R108" s="172"/>
      <c r="S108" s="172"/>
    </row>
    <row r="109" spans="18:19" ht="12.75">
      <c r="R109" s="172"/>
      <c r="S109" s="172"/>
    </row>
    <row r="110" spans="18:19" ht="12.75">
      <c r="R110" s="172"/>
      <c r="S110" s="172"/>
    </row>
    <row r="111" spans="18:19" ht="12.75">
      <c r="R111" s="172"/>
      <c r="S111" s="172"/>
    </row>
    <row r="112" spans="18:19" ht="12.75">
      <c r="R112" s="172"/>
      <c r="S112" s="172"/>
    </row>
    <row r="113" spans="18:19" ht="12.75">
      <c r="R113" s="172"/>
      <c r="S113" s="172"/>
    </row>
    <row r="114" spans="18:19" ht="12.75">
      <c r="R114" s="172"/>
      <c r="S114" s="172"/>
    </row>
    <row r="115" spans="18:19" ht="12.75">
      <c r="R115" s="172"/>
      <c r="S115" s="172"/>
    </row>
    <row r="116" spans="18:19" ht="12.75">
      <c r="R116" s="172"/>
      <c r="S116" s="172"/>
    </row>
    <row r="117" spans="18:19" ht="12.75">
      <c r="R117" s="172"/>
      <c r="S117" s="172"/>
    </row>
    <row r="118" spans="18:19" ht="12.75">
      <c r="R118" s="172"/>
      <c r="S118" s="172"/>
    </row>
    <row r="119" spans="18:19" ht="12.75">
      <c r="R119" s="172"/>
      <c r="S119" s="172"/>
    </row>
    <row r="120" spans="18:19" ht="12.75">
      <c r="R120" s="172"/>
      <c r="S120" s="172"/>
    </row>
    <row r="121" spans="18:19" ht="12.75">
      <c r="R121" s="172"/>
      <c r="S121" s="172"/>
    </row>
    <row r="122" spans="18:19" ht="12.75">
      <c r="R122" s="172"/>
      <c r="S122" s="172"/>
    </row>
    <row r="123" spans="18:19" ht="12.75">
      <c r="R123" s="172"/>
      <c r="S123" s="172"/>
    </row>
    <row r="124" spans="18:19" ht="12.75">
      <c r="R124" s="172"/>
      <c r="S124" s="172"/>
    </row>
    <row r="125" spans="18:19" ht="12.75">
      <c r="R125" s="172"/>
      <c r="S125" s="172"/>
    </row>
    <row r="126" spans="18:19" ht="12.75">
      <c r="R126" s="172"/>
      <c r="S126" s="172"/>
    </row>
    <row r="127" spans="18:19" ht="12.75">
      <c r="R127" s="172"/>
      <c r="S127" s="172"/>
    </row>
    <row r="128" spans="18:19" ht="12.75">
      <c r="R128" s="172"/>
      <c r="S128" s="172"/>
    </row>
    <row r="129" spans="18:19" ht="12.75">
      <c r="R129" s="172"/>
      <c r="S129" s="172"/>
    </row>
    <row r="130" spans="18:19" ht="12.75">
      <c r="R130" s="172"/>
      <c r="S130" s="172"/>
    </row>
    <row r="131" spans="18:19" ht="12.75">
      <c r="R131" s="172"/>
      <c r="S131" s="172"/>
    </row>
    <row r="132" spans="18:19" ht="12.75">
      <c r="R132" s="172"/>
      <c r="S132" s="172"/>
    </row>
    <row r="133" spans="18:19" ht="12.75">
      <c r="R133" s="172"/>
      <c r="S133" s="172"/>
    </row>
    <row r="134" spans="18:19" ht="12.75">
      <c r="R134" s="172"/>
      <c r="S134" s="172"/>
    </row>
    <row r="135" spans="18:19" ht="12.75">
      <c r="R135" s="172"/>
      <c r="S135" s="172"/>
    </row>
    <row r="136" spans="18:19" ht="12.75">
      <c r="R136" s="172"/>
      <c r="S136" s="172"/>
    </row>
  </sheetData>
  <sheetProtection selectLockedCells="1" selectUnlockedCells="1"/>
  <mergeCells count="6">
    <mergeCell ref="A2:P2"/>
    <mergeCell ref="A3:P3"/>
    <mergeCell ref="A8:P8"/>
    <mergeCell ref="A13:P13"/>
    <mergeCell ref="A18:P18"/>
    <mergeCell ref="A21:P21"/>
  </mergeCells>
  <printOptions/>
  <pageMargins left="0.22013888888888888" right="0.2701388888888889" top="0.19652777777777777" bottom="0.15763888888888888" header="0.5118055555555555" footer="0.5118055555555555"/>
  <pageSetup horizontalDpi="300" verticalDpi="300" orientation="landscape" paperSize="9" scale="5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view="pageBreakPreview" zoomScale="75" zoomScaleNormal="75" zoomScaleSheetLayoutView="75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 outlineLevelCol="1"/>
  <cols>
    <col min="1" max="1" width="5.625" style="0" customWidth="1"/>
    <col min="2" max="2" width="19.375" style="173" customWidth="1"/>
    <col min="3" max="3" width="45.125" style="174" customWidth="1"/>
    <col min="4" max="4" width="0" style="175" hidden="1" customWidth="1" outlineLevel="1"/>
    <col min="5" max="5" width="24.625" style="176" customWidth="1" outlineLevel="1"/>
    <col min="6" max="6" width="0" style="176" hidden="1" customWidth="1" outlineLevel="1"/>
    <col min="7" max="7" width="11.125" style="177" customWidth="1" outlineLevel="1"/>
    <col min="8" max="9" width="11.875" style="177" customWidth="1" outlineLevel="1"/>
    <col min="10" max="10" width="9.50390625" style="177" customWidth="1" outlineLevel="1"/>
    <col min="11" max="11" width="30.875" style="178" customWidth="1" outlineLevel="1"/>
    <col min="12" max="12" width="0" style="0" hidden="1" customWidth="1" outlineLevel="1"/>
    <col min="13" max="13" width="0" style="179" hidden="1" customWidth="1" outlineLevel="1"/>
    <col min="14" max="14" width="22.25390625" style="177" customWidth="1" outlineLevel="1"/>
    <col min="15" max="15" width="19.125" style="180" customWidth="1" outlineLevel="1"/>
    <col min="16" max="16" width="10.75390625" style="181" customWidth="1"/>
    <col min="17" max="18" width="0" style="0" hidden="1" customWidth="1"/>
    <col min="19" max="19" width="0" style="182" hidden="1" customWidth="1"/>
    <col min="254" max="16384" width="11.625" style="0" customWidth="1"/>
  </cols>
  <sheetData>
    <row r="1" spans="1:19" s="138" customFormat="1" ht="12.75">
      <c r="A1" s="133"/>
      <c r="B1" s="134" t="s">
        <v>0</v>
      </c>
      <c r="C1" s="183" t="s">
        <v>1</v>
      </c>
      <c r="D1" s="134" t="s">
        <v>2</v>
      </c>
      <c r="E1" s="134" t="s">
        <v>3</v>
      </c>
      <c r="F1" s="134" t="s">
        <v>4</v>
      </c>
      <c r="G1" s="134" t="s">
        <v>5</v>
      </c>
      <c r="H1" s="134" t="s">
        <v>6</v>
      </c>
      <c r="I1" s="134" t="s">
        <v>7</v>
      </c>
      <c r="J1" s="134" t="s">
        <v>8</v>
      </c>
      <c r="K1" s="134" t="s">
        <v>9</v>
      </c>
      <c r="L1" s="184" t="s">
        <v>10</v>
      </c>
      <c r="M1" s="134" t="s">
        <v>11</v>
      </c>
      <c r="N1" s="134" t="s">
        <v>12</v>
      </c>
      <c r="O1" s="134" t="s">
        <v>13</v>
      </c>
      <c r="P1" s="135" t="s">
        <v>248</v>
      </c>
      <c r="S1" s="185" t="s">
        <v>249</v>
      </c>
    </row>
    <row r="2" spans="1:19" ht="12.75">
      <c r="A2" s="186" t="s">
        <v>250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S2" s="132"/>
    </row>
    <row r="3" spans="1:19" ht="12.75">
      <c r="A3" s="187" t="s">
        <v>251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S3" s="170"/>
    </row>
    <row r="4" spans="2:19" s="3" customFormat="1" ht="33" customHeight="1">
      <c r="B4" s="188">
        <v>213108</v>
      </c>
      <c r="C4" s="189" t="s">
        <v>252</v>
      </c>
      <c r="D4" s="188" t="s">
        <v>253</v>
      </c>
      <c r="E4" s="190" t="s">
        <v>254</v>
      </c>
      <c r="F4" s="190"/>
      <c r="G4" s="190">
        <v>1490</v>
      </c>
      <c r="H4" s="190">
        <v>800</v>
      </c>
      <c r="I4" s="190">
        <v>1240</v>
      </c>
      <c r="J4" s="190">
        <v>500</v>
      </c>
      <c r="K4" s="190" t="s">
        <v>255</v>
      </c>
      <c r="L4" s="150"/>
      <c r="M4" s="191"/>
      <c r="N4" s="190" t="s">
        <v>256</v>
      </c>
      <c r="O4" s="192" t="s">
        <v>257</v>
      </c>
      <c r="P4" s="193">
        <f>S4*'Топки '!$R$1</f>
        <v>455490</v>
      </c>
      <c r="S4" s="182">
        <v>5061</v>
      </c>
    </row>
    <row r="5" spans="2:19" s="3" customFormat="1" ht="33" customHeight="1">
      <c r="B5" s="188">
        <v>213109</v>
      </c>
      <c r="C5" s="189" t="s">
        <v>258</v>
      </c>
      <c r="D5" s="188" t="s">
        <v>259</v>
      </c>
      <c r="E5" s="190" t="s">
        <v>254</v>
      </c>
      <c r="F5" s="190"/>
      <c r="G5" s="190">
        <v>1620</v>
      </c>
      <c r="H5" s="190">
        <v>825</v>
      </c>
      <c r="I5" s="190">
        <v>1275</v>
      </c>
      <c r="J5" s="190">
        <v>515</v>
      </c>
      <c r="K5" s="190" t="s">
        <v>260</v>
      </c>
      <c r="L5" s="150"/>
      <c r="M5" s="191"/>
      <c r="N5" s="190" t="s">
        <v>256</v>
      </c>
      <c r="O5" s="192" t="s">
        <v>257</v>
      </c>
      <c r="P5" s="193">
        <f>S5*'Топки '!$R$1</f>
        <v>482580</v>
      </c>
      <c r="S5" s="182">
        <v>5362</v>
      </c>
    </row>
    <row r="6" spans="2:19" s="3" customFormat="1" ht="33" customHeight="1">
      <c r="B6" s="188">
        <v>212097</v>
      </c>
      <c r="C6" s="189" t="s">
        <v>261</v>
      </c>
      <c r="D6" s="188" t="s">
        <v>262</v>
      </c>
      <c r="E6" s="190"/>
      <c r="F6" s="190"/>
      <c r="G6" s="190">
        <v>1300</v>
      </c>
      <c r="H6" s="190">
        <v>700</v>
      </c>
      <c r="I6" s="190">
        <v>1080</v>
      </c>
      <c r="J6" s="190">
        <v>385</v>
      </c>
      <c r="K6" s="190" t="s">
        <v>263</v>
      </c>
      <c r="L6" s="150"/>
      <c r="M6" s="191"/>
      <c r="N6" s="190" t="s">
        <v>256</v>
      </c>
      <c r="O6" s="192" t="s">
        <v>257</v>
      </c>
      <c r="P6" s="193">
        <f>S6*'Топки '!$R$1</f>
        <v>352620</v>
      </c>
      <c r="S6" s="182">
        <v>3918</v>
      </c>
    </row>
    <row r="7" spans="2:19" s="3" customFormat="1" ht="33" customHeight="1">
      <c r="B7" s="188">
        <v>213036</v>
      </c>
      <c r="C7" s="189" t="s">
        <v>264</v>
      </c>
      <c r="D7" s="188" t="s">
        <v>265</v>
      </c>
      <c r="E7" s="190"/>
      <c r="F7" s="190"/>
      <c r="G7" s="190">
        <v>1160</v>
      </c>
      <c r="H7" s="190">
        <v>670</v>
      </c>
      <c r="I7" s="190">
        <v>1045</v>
      </c>
      <c r="J7" s="190">
        <v>230</v>
      </c>
      <c r="K7" s="190" t="s">
        <v>263</v>
      </c>
      <c r="L7" s="150"/>
      <c r="M7" s="191"/>
      <c r="N7" s="190" t="s">
        <v>256</v>
      </c>
      <c r="O7" s="192" t="s">
        <v>266</v>
      </c>
      <c r="P7" s="193">
        <f>S7*'Топки '!$R$1</f>
        <v>180360</v>
      </c>
      <c r="S7" s="182">
        <v>2004</v>
      </c>
    </row>
    <row r="8" spans="2:19" s="3" customFormat="1" ht="33" customHeight="1">
      <c r="B8" s="188">
        <v>211010</v>
      </c>
      <c r="C8" s="189" t="s">
        <v>267</v>
      </c>
      <c r="D8" s="188" t="s">
        <v>268</v>
      </c>
      <c r="E8" s="190" t="s">
        <v>269</v>
      </c>
      <c r="F8" s="190"/>
      <c r="G8" s="190">
        <v>2060</v>
      </c>
      <c r="H8" s="190">
        <v>750</v>
      </c>
      <c r="I8" s="190">
        <v>1160</v>
      </c>
      <c r="J8" s="190">
        <v>540</v>
      </c>
      <c r="K8" s="190" t="s">
        <v>270</v>
      </c>
      <c r="L8" s="150"/>
      <c r="M8" s="191"/>
      <c r="N8" s="190" t="s">
        <v>256</v>
      </c>
      <c r="O8" s="192" t="s">
        <v>257</v>
      </c>
      <c r="P8" s="193">
        <f>S8*'Топки '!$R$1</f>
        <v>455490</v>
      </c>
      <c r="S8" s="182">
        <v>5061</v>
      </c>
    </row>
    <row r="9" spans="2:19" s="3" customFormat="1" ht="33" customHeight="1">
      <c r="B9" s="188">
        <v>213058</v>
      </c>
      <c r="C9" s="189" t="s">
        <v>271</v>
      </c>
      <c r="D9" s="188" t="s">
        <v>272</v>
      </c>
      <c r="E9" s="190"/>
      <c r="F9" s="190"/>
      <c r="G9" s="190">
        <v>1452</v>
      </c>
      <c r="H9" s="190">
        <v>1027</v>
      </c>
      <c r="I9" s="190">
        <v>1045</v>
      </c>
      <c r="J9" s="190">
        <v>200</v>
      </c>
      <c r="K9" s="190" t="s">
        <v>263</v>
      </c>
      <c r="L9" s="150"/>
      <c r="M9" s="191"/>
      <c r="N9" s="190" t="s">
        <v>273</v>
      </c>
      <c r="O9" s="192" t="s">
        <v>266</v>
      </c>
      <c r="P9" s="193">
        <f>S9*'Топки '!$R$1</f>
        <v>180360</v>
      </c>
      <c r="S9" s="182">
        <v>2004</v>
      </c>
    </row>
    <row r="10" spans="2:19" s="3" customFormat="1" ht="33" customHeight="1">
      <c r="B10" s="188">
        <v>213365</v>
      </c>
      <c r="C10" s="189" t="s">
        <v>274</v>
      </c>
      <c r="D10" s="188" t="s">
        <v>275</v>
      </c>
      <c r="E10" s="190"/>
      <c r="F10" s="190"/>
      <c r="G10" s="190">
        <v>1570</v>
      </c>
      <c r="H10" s="190">
        <v>1110</v>
      </c>
      <c r="I10" s="190">
        <v>970</v>
      </c>
      <c r="J10" s="190">
        <v>288</v>
      </c>
      <c r="K10" s="190" t="s">
        <v>276</v>
      </c>
      <c r="L10" s="150"/>
      <c r="M10" s="191"/>
      <c r="N10" s="190" t="s">
        <v>273</v>
      </c>
      <c r="O10" s="192" t="s">
        <v>277</v>
      </c>
      <c r="P10" s="193">
        <f>S10*'Топки '!$R$1</f>
        <v>311760</v>
      </c>
      <c r="S10" s="182">
        <v>3464</v>
      </c>
    </row>
    <row r="11" spans="2:19" s="3" customFormat="1" ht="33" customHeight="1">
      <c r="B11" s="188">
        <v>213366</v>
      </c>
      <c r="C11" s="189" t="s">
        <v>278</v>
      </c>
      <c r="D11" s="188" t="s">
        <v>279</v>
      </c>
      <c r="E11" s="190"/>
      <c r="F11" s="190"/>
      <c r="G11" s="190">
        <v>1570</v>
      </c>
      <c r="H11" s="190">
        <v>1110</v>
      </c>
      <c r="I11" s="190">
        <v>970</v>
      </c>
      <c r="J11" s="190">
        <v>288</v>
      </c>
      <c r="K11" s="190" t="s">
        <v>276</v>
      </c>
      <c r="L11" s="150"/>
      <c r="M11" s="191"/>
      <c r="N11" s="190" t="s">
        <v>273</v>
      </c>
      <c r="O11" s="192" t="s">
        <v>280</v>
      </c>
      <c r="P11" s="193">
        <f>S11*'Топки '!$R$1</f>
        <v>311760</v>
      </c>
      <c r="S11" s="182">
        <v>3464</v>
      </c>
    </row>
    <row r="12" spans="2:19" s="3" customFormat="1" ht="33" customHeight="1">
      <c r="B12" s="188">
        <v>213420</v>
      </c>
      <c r="C12" s="189" t="s">
        <v>281</v>
      </c>
      <c r="D12" s="188" t="s">
        <v>282</v>
      </c>
      <c r="E12" s="190"/>
      <c r="F12" s="190"/>
      <c r="G12" s="190">
        <v>1570</v>
      </c>
      <c r="H12" s="190">
        <v>1270</v>
      </c>
      <c r="I12" s="190">
        <v>1015</v>
      </c>
      <c r="J12" s="190">
        <v>330</v>
      </c>
      <c r="K12" s="190" t="s">
        <v>283</v>
      </c>
      <c r="L12" s="150"/>
      <c r="M12" s="191"/>
      <c r="N12" s="190" t="s">
        <v>273</v>
      </c>
      <c r="O12" s="192" t="s">
        <v>277</v>
      </c>
      <c r="P12" s="193">
        <f>S12*'Топки '!$R$1</f>
        <v>311760</v>
      </c>
      <c r="S12" s="182">
        <v>3464</v>
      </c>
    </row>
    <row r="13" spans="2:19" s="3" customFormat="1" ht="33" customHeight="1">
      <c r="B13" s="188">
        <v>213421</v>
      </c>
      <c r="C13" s="189" t="s">
        <v>284</v>
      </c>
      <c r="D13" s="188" t="s">
        <v>285</v>
      </c>
      <c r="E13" s="190"/>
      <c r="F13" s="190"/>
      <c r="G13" s="190">
        <v>1570</v>
      </c>
      <c r="H13" s="190">
        <v>1270</v>
      </c>
      <c r="I13" s="190">
        <v>1015</v>
      </c>
      <c r="J13" s="190">
        <v>330</v>
      </c>
      <c r="K13" s="190" t="s">
        <v>283</v>
      </c>
      <c r="L13" s="150"/>
      <c r="M13" s="191"/>
      <c r="N13" s="190" t="s">
        <v>273</v>
      </c>
      <c r="O13" s="192" t="s">
        <v>280</v>
      </c>
      <c r="P13" s="193">
        <f>S13*'Топки '!$R$1</f>
        <v>311760</v>
      </c>
      <c r="S13" s="182">
        <v>3464</v>
      </c>
    </row>
    <row r="14" spans="2:19" s="3" customFormat="1" ht="33" customHeight="1">
      <c r="B14" s="188">
        <v>213374</v>
      </c>
      <c r="C14" s="189" t="s">
        <v>286</v>
      </c>
      <c r="D14" s="188" t="s">
        <v>287</v>
      </c>
      <c r="E14" s="190"/>
      <c r="F14" s="190"/>
      <c r="G14" s="190">
        <v>1610</v>
      </c>
      <c r="H14" s="190">
        <v>870</v>
      </c>
      <c r="I14" s="190">
        <v>1550</v>
      </c>
      <c r="J14" s="190">
        <v>525</v>
      </c>
      <c r="K14" s="190" t="s">
        <v>288</v>
      </c>
      <c r="L14" s="150"/>
      <c r="M14" s="191"/>
      <c r="N14" s="190" t="s">
        <v>256</v>
      </c>
      <c r="O14" s="192" t="s">
        <v>289</v>
      </c>
      <c r="P14" s="193">
        <f>S14*'Топки '!$R$1</f>
        <v>262890</v>
      </c>
      <c r="S14" s="182">
        <v>2921</v>
      </c>
    </row>
    <row r="15" spans="2:19" s="3" customFormat="1" ht="33" customHeight="1">
      <c r="B15" s="188">
        <v>213086</v>
      </c>
      <c r="C15" s="189" t="s">
        <v>290</v>
      </c>
      <c r="D15" s="188" t="s">
        <v>291</v>
      </c>
      <c r="E15" s="190"/>
      <c r="F15" s="190"/>
      <c r="G15" s="190">
        <v>1370</v>
      </c>
      <c r="H15" s="190">
        <v>660</v>
      </c>
      <c r="I15" s="190">
        <v>2440</v>
      </c>
      <c r="J15" s="190">
        <v>285</v>
      </c>
      <c r="K15" s="190" t="s">
        <v>270</v>
      </c>
      <c r="L15" s="150"/>
      <c r="M15" s="191"/>
      <c r="N15" s="190" t="s">
        <v>292</v>
      </c>
      <c r="O15" s="192" t="s">
        <v>293</v>
      </c>
      <c r="P15" s="193">
        <f>S15*'Топки '!$R$1</f>
        <v>230490</v>
      </c>
      <c r="S15" s="182">
        <v>2561</v>
      </c>
    </row>
    <row r="16" spans="2:19" s="3" customFormat="1" ht="33" customHeight="1">
      <c r="B16" s="188">
        <v>213250</v>
      </c>
      <c r="C16" s="189" t="s">
        <v>294</v>
      </c>
      <c r="D16" s="188" t="s">
        <v>295</v>
      </c>
      <c r="E16" s="190" t="s">
        <v>296</v>
      </c>
      <c r="F16" s="190"/>
      <c r="G16" s="190">
        <v>1480</v>
      </c>
      <c r="H16" s="190">
        <v>820</v>
      </c>
      <c r="I16" s="190">
        <v>1200</v>
      </c>
      <c r="J16" s="190">
        <v>410</v>
      </c>
      <c r="K16" s="190" t="s">
        <v>297</v>
      </c>
      <c r="L16" s="150"/>
      <c r="M16" s="191"/>
      <c r="N16" s="190" t="s">
        <v>256</v>
      </c>
      <c r="O16" s="192" t="s">
        <v>257</v>
      </c>
      <c r="P16" s="193">
        <f>S16*'Топки '!$R$1</f>
        <v>406620</v>
      </c>
      <c r="S16" s="182">
        <v>4518</v>
      </c>
    </row>
    <row r="17" spans="2:19" s="3" customFormat="1" ht="33" customHeight="1">
      <c r="B17" s="188">
        <v>101322</v>
      </c>
      <c r="C17" s="189" t="s">
        <v>298</v>
      </c>
      <c r="D17" s="188" t="s">
        <v>299</v>
      </c>
      <c r="E17" s="190" t="s">
        <v>300</v>
      </c>
      <c r="F17" s="190"/>
      <c r="G17" s="190">
        <v>1510</v>
      </c>
      <c r="H17" s="190">
        <v>750</v>
      </c>
      <c r="I17" s="190">
        <v>1205</v>
      </c>
      <c r="J17" s="190">
        <v>365</v>
      </c>
      <c r="K17" s="190" t="s">
        <v>301</v>
      </c>
      <c r="L17" s="150"/>
      <c r="M17" s="191"/>
      <c r="N17" s="190" t="s">
        <v>256</v>
      </c>
      <c r="O17" s="192" t="s">
        <v>257</v>
      </c>
      <c r="P17" s="193">
        <f>S17*'Топки '!$R$1</f>
        <v>460890</v>
      </c>
      <c r="S17" s="182">
        <v>5121</v>
      </c>
    </row>
    <row r="18" spans="2:19" s="3" customFormat="1" ht="33" customHeight="1">
      <c r="B18" s="188">
        <v>101323</v>
      </c>
      <c r="C18" s="189" t="s">
        <v>302</v>
      </c>
      <c r="D18" s="188" t="s">
        <v>303</v>
      </c>
      <c r="E18" s="190" t="s">
        <v>300</v>
      </c>
      <c r="F18" s="190"/>
      <c r="G18" s="190">
        <v>1295</v>
      </c>
      <c r="H18" s="190">
        <v>750</v>
      </c>
      <c r="I18" s="190">
        <v>1115</v>
      </c>
      <c r="J18" s="190">
        <v>505</v>
      </c>
      <c r="K18" s="190" t="s">
        <v>270</v>
      </c>
      <c r="L18" s="150"/>
      <c r="M18" s="191"/>
      <c r="N18" s="190" t="s">
        <v>256</v>
      </c>
      <c r="O18" s="192" t="s">
        <v>257</v>
      </c>
      <c r="P18" s="193">
        <f>S18*'Топки '!$R$1</f>
        <v>515250</v>
      </c>
      <c r="S18" s="182">
        <v>5725</v>
      </c>
    </row>
    <row r="19" spans="2:19" s="3" customFormat="1" ht="33" customHeight="1">
      <c r="B19" s="188">
        <v>213432</v>
      </c>
      <c r="C19" s="189" t="s">
        <v>304</v>
      </c>
      <c r="D19" s="188" t="s">
        <v>305</v>
      </c>
      <c r="E19" s="190" t="s">
        <v>306</v>
      </c>
      <c r="F19" s="190"/>
      <c r="G19" s="190">
        <v>1610</v>
      </c>
      <c r="H19" s="190">
        <v>800</v>
      </c>
      <c r="I19" s="190">
        <v>1270</v>
      </c>
      <c r="J19" s="190">
        <v>400</v>
      </c>
      <c r="K19" s="190" t="s">
        <v>307</v>
      </c>
      <c r="L19" s="150"/>
      <c r="M19" s="191"/>
      <c r="N19" s="190" t="s">
        <v>308</v>
      </c>
      <c r="O19" s="192" t="s">
        <v>277</v>
      </c>
      <c r="P19" s="193">
        <f>S19*'Топки '!$R$1</f>
        <v>260460</v>
      </c>
      <c r="S19" s="182">
        <v>2894</v>
      </c>
    </row>
    <row r="20" spans="2:19" s="3" customFormat="1" ht="33" customHeight="1">
      <c r="B20" s="188">
        <v>213433</v>
      </c>
      <c r="C20" s="189" t="s">
        <v>309</v>
      </c>
      <c r="D20" s="188" t="s">
        <v>310</v>
      </c>
      <c r="E20" s="190" t="s">
        <v>306</v>
      </c>
      <c r="F20" s="190"/>
      <c r="G20" s="190">
        <v>1610</v>
      </c>
      <c r="H20" s="190">
        <v>800</v>
      </c>
      <c r="I20" s="190">
        <v>1270</v>
      </c>
      <c r="J20" s="190">
        <v>400</v>
      </c>
      <c r="K20" s="190" t="s">
        <v>307</v>
      </c>
      <c r="L20" s="150"/>
      <c r="M20" s="191"/>
      <c r="N20" s="190" t="s">
        <v>308</v>
      </c>
      <c r="O20" s="192" t="s">
        <v>280</v>
      </c>
      <c r="P20" s="193">
        <f>S20*'Топки '!$R$1</f>
        <v>260460</v>
      </c>
      <c r="S20" s="182">
        <v>2894</v>
      </c>
    </row>
    <row r="21" spans="2:19" s="3" customFormat="1" ht="33" customHeight="1">
      <c r="B21" s="188">
        <v>213430</v>
      </c>
      <c r="C21" s="189" t="s">
        <v>311</v>
      </c>
      <c r="D21" s="188" t="s">
        <v>312</v>
      </c>
      <c r="E21" s="190" t="s">
        <v>313</v>
      </c>
      <c r="F21" s="190"/>
      <c r="G21" s="190">
        <v>1610</v>
      </c>
      <c r="H21" s="190">
        <v>800</v>
      </c>
      <c r="I21" s="190">
        <v>1270</v>
      </c>
      <c r="J21" s="190">
        <v>400</v>
      </c>
      <c r="K21" s="190" t="s">
        <v>314</v>
      </c>
      <c r="L21" s="150"/>
      <c r="M21" s="191"/>
      <c r="N21" s="190" t="s">
        <v>315</v>
      </c>
      <c r="O21" s="192" t="s">
        <v>277</v>
      </c>
      <c r="P21" s="193">
        <f>S21*'Топки '!$R$1</f>
        <v>260460</v>
      </c>
      <c r="S21" s="182">
        <v>2894</v>
      </c>
    </row>
    <row r="22" spans="2:19" s="3" customFormat="1" ht="33" customHeight="1">
      <c r="B22" s="188">
        <v>213431</v>
      </c>
      <c r="C22" s="189" t="s">
        <v>316</v>
      </c>
      <c r="D22" s="188" t="s">
        <v>317</v>
      </c>
      <c r="E22" s="190" t="s">
        <v>313</v>
      </c>
      <c r="F22" s="190"/>
      <c r="G22" s="190">
        <v>1610</v>
      </c>
      <c r="H22" s="190">
        <v>800</v>
      </c>
      <c r="I22" s="190">
        <v>1270</v>
      </c>
      <c r="J22" s="190">
        <v>400</v>
      </c>
      <c r="K22" s="190" t="s">
        <v>314</v>
      </c>
      <c r="L22" s="150"/>
      <c r="M22" s="191"/>
      <c r="N22" s="190" t="s">
        <v>315</v>
      </c>
      <c r="O22" s="192" t="s">
        <v>280</v>
      </c>
      <c r="P22" s="193">
        <f>S22*'Топки '!$R$1</f>
        <v>260460</v>
      </c>
      <c r="S22" s="182">
        <v>2894</v>
      </c>
    </row>
    <row r="23" spans="2:19" s="3" customFormat="1" ht="33" customHeight="1">
      <c r="B23" s="188">
        <v>211008</v>
      </c>
      <c r="C23" s="189" t="s">
        <v>318</v>
      </c>
      <c r="D23" s="188" t="s">
        <v>319</v>
      </c>
      <c r="E23" s="190" t="s">
        <v>300</v>
      </c>
      <c r="F23" s="190"/>
      <c r="G23" s="190">
        <v>1295</v>
      </c>
      <c r="H23" s="190">
        <v>1187</v>
      </c>
      <c r="I23" s="190">
        <v>1205</v>
      </c>
      <c r="J23" s="190">
        <v>395</v>
      </c>
      <c r="K23" s="190" t="s">
        <v>270</v>
      </c>
      <c r="L23" s="150"/>
      <c r="M23" s="191"/>
      <c r="N23" s="190" t="s">
        <v>273</v>
      </c>
      <c r="O23" s="192" t="s">
        <v>257</v>
      </c>
      <c r="P23" s="193">
        <f>S23*'Топки '!$R$1</f>
        <v>379620</v>
      </c>
      <c r="S23" s="182">
        <v>4218</v>
      </c>
    </row>
    <row r="24" spans="2:19" s="3" customFormat="1" ht="33" customHeight="1">
      <c r="B24" s="188">
        <v>101324</v>
      </c>
      <c r="C24" s="189" t="s">
        <v>320</v>
      </c>
      <c r="D24" s="188" t="s">
        <v>321</v>
      </c>
      <c r="E24" s="190" t="s">
        <v>300</v>
      </c>
      <c r="F24" s="190"/>
      <c r="G24" s="190">
        <v>1295</v>
      </c>
      <c r="H24" s="190">
        <v>1187</v>
      </c>
      <c r="I24" s="190">
        <v>1205</v>
      </c>
      <c r="J24" s="190">
        <v>360</v>
      </c>
      <c r="K24" s="190" t="s">
        <v>270</v>
      </c>
      <c r="L24" s="150"/>
      <c r="M24" s="191"/>
      <c r="N24" s="190" t="s">
        <v>273</v>
      </c>
      <c r="O24" s="192" t="s">
        <v>257</v>
      </c>
      <c r="P24" s="193">
        <f>S24*'Топки '!$R$1</f>
        <v>379620</v>
      </c>
      <c r="S24" s="182">
        <v>4218</v>
      </c>
    </row>
    <row r="25" spans="1:19" ht="12.75">
      <c r="A25" s="194" t="s">
        <v>322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S25" s="170"/>
    </row>
    <row r="26" spans="2:19" s="3" customFormat="1" ht="33" customHeight="1">
      <c r="B26" s="188">
        <v>300040</v>
      </c>
      <c r="C26" s="189" t="s">
        <v>323</v>
      </c>
      <c r="D26" s="188" t="s">
        <v>324</v>
      </c>
      <c r="E26" s="190"/>
      <c r="F26" s="190"/>
      <c r="G26" s="190">
        <v>1970</v>
      </c>
      <c r="H26" s="190">
        <v>1411</v>
      </c>
      <c r="I26" s="190">
        <v>1160</v>
      </c>
      <c r="J26" s="190">
        <v>515</v>
      </c>
      <c r="K26" s="190" t="s">
        <v>270</v>
      </c>
      <c r="L26" s="192" t="s">
        <v>325</v>
      </c>
      <c r="M26" s="191"/>
      <c r="N26" s="190" t="s">
        <v>273</v>
      </c>
      <c r="O26" s="192" t="s">
        <v>326</v>
      </c>
      <c r="P26" s="193">
        <f>S26*'Топки '!$R$1</f>
        <v>203400</v>
      </c>
      <c r="S26" s="182">
        <v>2260</v>
      </c>
    </row>
    <row r="27" spans="2:19" s="3" customFormat="1" ht="33" customHeight="1">
      <c r="B27" s="188">
        <v>300035</v>
      </c>
      <c r="C27" s="189" t="s">
        <v>327</v>
      </c>
      <c r="D27" s="188" t="s">
        <v>328</v>
      </c>
      <c r="E27" s="190"/>
      <c r="F27" s="190"/>
      <c r="G27" s="190">
        <v>1420</v>
      </c>
      <c r="H27" s="190">
        <v>760</v>
      </c>
      <c r="I27" s="190">
        <v>1160</v>
      </c>
      <c r="J27" s="190">
        <v>540</v>
      </c>
      <c r="K27" s="190" t="s">
        <v>270</v>
      </c>
      <c r="L27" s="192" t="s">
        <v>325</v>
      </c>
      <c r="M27" s="191"/>
      <c r="N27" s="190" t="s">
        <v>256</v>
      </c>
      <c r="O27" s="192" t="s">
        <v>326</v>
      </c>
      <c r="P27" s="193">
        <f>S27*'Топки '!$R$1</f>
        <v>203400</v>
      </c>
      <c r="S27" s="182">
        <v>2260</v>
      </c>
    </row>
    <row r="28" spans="2:19" s="3" customFormat="1" ht="33" customHeight="1">
      <c r="B28" s="188">
        <v>300045</v>
      </c>
      <c r="C28" s="189" t="s">
        <v>329</v>
      </c>
      <c r="D28" s="188" t="s">
        <v>330</v>
      </c>
      <c r="E28" s="190" t="s">
        <v>331</v>
      </c>
      <c r="F28" s="190"/>
      <c r="G28" s="190">
        <v>1820</v>
      </c>
      <c r="H28" s="190">
        <v>730</v>
      </c>
      <c r="I28" s="190">
        <v>1155</v>
      </c>
      <c r="J28" s="190">
        <v>725</v>
      </c>
      <c r="K28" s="190" t="s">
        <v>270</v>
      </c>
      <c r="L28" s="192" t="s">
        <v>325</v>
      </c>
      <c r="M28" s="191"/>
      <c r="N28" s="190" t="s">
        <v>256</v>
      </c>
      <c r="O28" s="192" t="s">
        <v>326</v>
      </c>
      <c r="P28" s="193">
        <f>S28*'Топки '!$R$1</f>
        <v>241560</v>
      </c>
      <c r="S28" s="182">
        <v>2684</v>
      </c>
    </row>
    <row r="29" spans="2:19" s="3" customFormat="1" ht="33" customHeight="1">
      <c r="B29" s="188">
        <v>300202</v>
      </c>
      <c r="C29" s="189" t="s">
        <v>332</v>
      </c>
      <c r="D29" s="188" t="s">
        <v>333</v>
      </c>
      <c r="E29" s="190"/>
      <c r="F29" s="190"/>
      <c r="G29" s="190">
        <v>1310</v>
      </c>
      <c r="H29" s="190">
        <v>750</v>
      </c>
      <c r="I29" s="190">
        <v>1090</v>
      </c>
      <c r="J29" s="190">
        <v>540</v>
      </c>
      <c r="K29" s="190" t="s">
        <v>334</v>
      </c>
      <c r="L29" s="192" t="s">
        <v>325</v>
      </c>
      <c r="M29" s="191"/>
      <c r="N29" s="190" t="s">
        <v>256</v>
      </c>
      <c r="O29" s="192" t="s">
        <v>335</v>
      </c>
      <c r="P29" s="193">
        <f>S29*'Топки '!$R$1</f>
        <v>141030</v>
      </c>
      <c r="S29" s="182">
        <v>1567</v>
      </c>
    </row>
    <row r="30" spans="2:19" s="3" customFormat="1" ht="33" customHeight="1">
      <c r="B30" s="188">
        <v>300205</v>
      </c>
      <c r="C30" s="189" t="s">
        <v>336</v>
      </c>
      <c r="D30" s="188" t="s">
        <v>337</v>
      </c>
      <c r="E30" s="190"/>
      <c r="F30" s="190"/>
      <c r="G30" s="190">
        <v>1767</v>
      </c>
      <c r="H30" s="190">
        <v>1250</v>
      </c>
      <c r="I30" s="190">
        <v>1090</v>
      </c>
      <c r="J30" s="190">
        <v>465</v>
      </c>
      <c r="K30" s="190" t="s">
        <v>334</v>
      </c>
      <c r="L30" s="192" t="s">
        <v>325</v>
      </c>
      <c r="M30" s="191"/>
      <c r="N30" s="190" t="s">
        <v>273</v>
      </c>
      <c r="O30" s="192" t="s">
        <v>335</v>
      </c>
      <c r="P30" s="193">
        <f>S30*'Топки '!$R$1</f>
        <v>124830</v>
      </c>
      <c r="S30" s="182">
        <v>1387</v>
      </c>
    </row>
    <row r="31" spans="2:19" s="3" customFormat="1" ht="33" customHeight="1">
      <c r="B31" s="188">
        <v>300276</v>
      </c>
      <c r="C31" s="189" t="s">
        <v>338</v>
      </c>
      <c r="D31" s="188" t="s">
        <v>339</v>
      </c>
      <c r="E31" s="190"/>
      <c r="F31" s="190"/>
      <c r="G31" s="190">
        <v>1235</v>
      </c>
      <c r="H31" s="190">
        <v>700</v>
      </c>
      <c r="I31" s="190">
        <v>1010</v>
      </c>
      <c r="J31" s="190">
        <v>300</v>
      </c>
      <c r="K31" s="190" t="s">
        <v>340</v>
      </c>
      <c r="L31" s="192" t="s">
        <v>341</v>
      </c>
      <c r="M31" s="191"/>
      <c r="N31" s="190" t="s">
        <v>256</v>
      </c>
      <c r="O31" s="192" t="s">
        <v>342</v>
      </c>
      <c r="P31" s="193">
        <f>S31*'Топки '!$R$1</f>
        <v>92160</v>
      </c>
      <c r="S31" s="182">
        <v>1024</v>
      </c>
    </row>
    <row r="32" spans="2:19" s="3" customFormat="1" ht="33" customHeight="1">
      <c r="B32" s="188">
        <v>300277</v>
      </c>
      <c r="C32" s="189" t="s">
        <v>343</v>
      </c>
      <c r="D32" s="188" t="s">
        <v>344</v>
      </c>
      <c r="E32" s="190"/>
      <c r="F32" s="190"/>
      <c r="G32" s="190">
        <v>1235</v>
      </c>
      <c r="H32" s="190">
        <v>700</v>
      </c>
      <c r="I32" s="190">
        <v>1010</v>
      </c>
      <c r="J32" s="190">
        <v>300</v>
      </c>
      <c r="K32" s="190" t="s">
        <v>340</v>
      </c>
      <c r="L32" s="192" t="s">
        <v>325</v>
      </c>
      <c r="M32" s="191"/>
      <c r="N32" s="190" t="s">
        <v>256</v>
      </c>
      <c r="O32" s="192" t="s">
        <v>335</v>
      </c>
      <c r="P32" s="193">
        <f>S32*'Топки '!$R$1</f>
        <v>92160</v>
      </c>
      <c r="S32" s="182">
        <v>1024</v>
      </c>
    </row>
    <row r="33" spans="2:19" s="3" customFormat="1" ht="33" customHeight="1">
      <c r="B33" s="188">
        <v>300279</v>
      </c>
      <c r="C33" s="189" t="s">
        <v>345</v>
      </c>
      <c r="D33" s="188" t="s">
        <v>346</v>
      </c>
      <c r="E33" s="190"/>
      <c r="F33" s="190"/>
      <c r="G33" s="190">
        <v>1235</v>
      </c>
      <c r="H33" s="190">
        <v>700</v>
      </c>
      <c r="I33" s="190">
        <v>1010</v>
      </c>
      <c r="J33" s="190">
        <v>300</v>
      </c>
      <c r="K33" s="190" t="s">
        <v>228</v>
      </c>
      <c r="L33" s="192" t="s">
        <v>341</v>
      </c>
      <c r="M33" s="191"/>
      <c r="N33" s="190" t="s">
        <v>256</v>
      </c>
      <c r="O33" s="192" t="s">
        <v>342</v>
      </c>
      <c r="P33" s="193">
        <f>S33*'Топки '!$R$1</f>
        <v>97830</v>
      </c>
      <c r="S33" s="182">
        <v>1087</v>
      </c>
    </row>
    <row r="34" spans="2:19" s="3" customFormat="1" ht="33" customHeight="1">
      <c r="B34" s="188">
        <v>300281</v>
      </c>
      <c r="C34" s="189" t="s">
        <v>347</v>
      </c>
      <c r="D34" s="188" t="s">
        <v>348</v>
      </c>
      <c r="E34" s="190"/>
      <c r="F34" s="190"/>
      <c r="G34" s="190">
        <v>1235</v>
      </c>
      <c r="H34" s="190">
        <v>700</v>
      </c>
      <c r="I34" s="190">
        <v>1010</v>
      </c>
      <c r="J34" s="190">
        <v>300</v>
      </c>
      <c r="K34" s="190" t="s">
        <v>228</v>
      </c>
      <c r="L34" s="192" t="s">
        <v>325</v>
      </c>
      <c r="M34" s="191"/>
      <c r="N34" s="190" t="s">
        <v>256</v>
      </c>
      <c r="O34" s="192" t="s">
        <v>335</v>
      </c>
      <c r="P34" s="193">
        <f>S34*'Топки '!$R$1</f>
        <v>97830</v>
      </c>
      <c r="S34" s="182">
        <v>1087</v>
      </c>
    </row>
    <row r="35" spans="2:19" s="3" customFormat="1" ht="33" customHeight="1">
      <c r="B35" s="188">
        <v>300290</v>
      </c>
      <c r="C35" s="189" t="s">
        <v>349</v>
      </c>
      <c r="D35" s="188" t="s">
        <v>350</v>
      </c>
      <c r="E35" s="190"/>
      <c r="F35" s="190"/>
      <c r="G35" s="190">
        <v>1235</v>
      </c>
      <c r="H35" s="190">
        <v>700</v>
      </c>
      <c r="I35" s="190">
        <v>1010</v>
      </c>
      <c r="J35" s="190">
        <v>300</v>
      </c>
      <c r="K35" s="190" t="s">
        <v>340</v>
      </c>
      <c r="L35" s="192" t="s">
        <v>341</v>
      </c>
      <c r="M35" s="191"/>
      <c r="N35" s="190" t="s">
        <v>256</v>
      </c>
      <c r="O35" s="192" t="s">
        <v>351</v>
      </c>
      <c r="P35" s="193">
        <f>S35*'Топки '!$R$1</f>
        <v>92160</v>
      </c>
      <c r="S35" s="182">
        <v>1024</v>
      </c>
    </row>
    <row r="36" spans="2:19" s="3" customFormat="1" ht="33" customHeight="1">
      <c r="B36" s="188">
        <v>300291</v>
      </c>
      <c r="C36" s="189" t="s">
        <v>352</v>
      </c>
      <c r="D36" s="188" t="s">
        <v>353</v>
      </c>
      <c r="E36" s="190"/>
      <c r="F36" s="190"/>
      <c r="G36" s="190">
        <v>1235</v>
      </c>
      <c r="H36" s="190">
        <v>700</v>
      </c>
      <c r="I36" s="190">
        <v>1010</v>
      </c>
      <c r="J36" s="190">
        <v>300</v>
      </c>
      <c r="K36" s="190" t="s">
        <v>340</v>
      </c>
      <c r="L36" s="192" t="s">
        <v>325</v>
      </c>
      <c r="M36" s="191"/>
      <c r="N36" s="190" t="s">
        <v>256</v>
      </c>
      <c r="O36" s="192" t="s">
        <v>354</v>
      </c>
      <c r="P36" s="193">
        <f>S36*'Топки '!$R$1</f>
        <v>92160</v>
      </c>
      <c r="S36" s="182">
        <v>1024</v>
      </c>
    </row>
    <row r="37" spans="2:19" s="3" customFormat="1" ht="33" customHeight="1">
      <c r="B37" s="188">
        <v>300151</v>
      </c>
      <c r="C37" s="189" t="s">
        <v>355</v>
      </c>
      <c r="D37" s="188" t="s">
        <v>356</v>
      </c>
      <c r="E37" s="190"/>
      <c r="F37" s="190"/>
      <c r="G37" s="190">
        <v>1310</v>
      </c>
      <c r="H37" s="190">
        <v>750</v>
      </c>
      <c r="I37" s="190">
        <v>1115</v>
      </c>
      <c r="J37" s="190">
        <v>490</v>
      </c>
      <c r="K37" s="190" t="s">
        <v>357</v>
      </c>
      <c r="L37" s="192" t="s">
        <v>325</v>
      </c>
      <c r="M37" s="191"/>
      <c r="N37" s="190" t="s">
        <v>256</v>
      </c>
      <c r="O37" s="192" t="s">
        <v>326</v>
      </c>
      <c r="P37" s="193">
        <f>S37*'Топки '!$R$1</f>
        <v>183060</v>
      </c>
      <c r="S37" s="182">
        <v>2034</v>
      </c>
    </row>
    <row r="38" spans="2:19" s="3" customFormat="1" ht="33" customHeight="1">
      <c r="B38" s="188">
        <v>300054</v>
      </c>
      <c r="C38" s="189" t="s">
        <v>358</v>
      </c>
      <c r="D38" s="188" t="s">
        <v>359</v>
      </c>
      <c r="E38" s="190"/>
      <c r="F38" s="190"/>
      <c r="G38" s="190">
        <v>1900</v>
      </c>
      <c r="H38" s="190">
        <v>1350</v>
      </c>
      <c r="I38" s="190">
        <v>1140</v>
      </c>
      <c r="J38" s="190">
        <v>495</v>
      </c>
      <c r="K38" s="190" t="s">
        <v>360</v>
      </c>
      <c r="L38" s="192" t="s">
        <v>325</v>
      </c>
      <c r="M38" s="191"/>
      <c r="N38" s="190" t="s">
        <v>273</v>
      </c>
      <c r="O38" s="192" t="s">
        <v>335</v>
      </c>
      <c r="P38" s="193">
        <f>S38*'Топки '!$R$1</f>
        <v>135630</v>
      </c>
      <c r="S38" s="182">
        <v>1507</v>
      </c>
    </row>
    <row r="39" spans="2:19" s="3" customFormat="1" ht="33" customHeight="1">
      <c r="B39" s="188">
        <v>300055</v>
      </c>
      <c r="C39" s="189" t="s">
        <v>361</v>
      </c>
      <c r="D39" s="188" t="s">
        <v>362</v>
      </c>
      <c r="E39" s="190"/>
      <c r="F39" s="190"/>
      <c r="G39" s="190">
        <v>1900</v>
      </c>
      <c r="H39" s="190">
        <v>1350</v>
      </c>
      <c r="I39" s="190">
        <v>1140</v>
      </c>
      <c r="J39" s="190">
        <v>495</v>
      </c>
      <c r="K39" s="190" t="s">
        <v>360</v>
      </c>
      <c r="L39" s="192" t="s">
        <v>341</v>
      </c>
      <c r="M39" s="191"/>
      <c r="N39" s="190" t="s">
        <v>273</v>
      </c>
      <c r="O39" s="192" t="s">
        <v>342</v>
      </c>
      <c r="P39" s="193">
        <f>S39*'Топки '!$R$1</f>
        <v>135630</v>
      </c>
      <c r="S39" s="182">
        <v>1507</v>
      </c>
    </row>
    <row r="40" spans="2:19" s="3" customFormat="1" ht="33" customHeight="1">
      <c r="B40" s="188">
        <v>300261</v>
      </c>
      <c r="C40" s="189" t="s">
        <v>363</v>
      </c>
      <c r="D40" s="188" t="s">
        <v>364</v>
      </c>
      <c r="E40" s="190"/>
      <c r="F40" s="190"/>
      <c r="G40" s="190">
        <v>1440</v>
      </c>
      <c r="H40" s="190">
        <v>820</v>
      </c>
      <c r="I40" s="190">
        <v>1060</v>
      </c>
      <c r="J40" s="190">
        <v>430</v>
      </c>
      <c r="K40" s="190" t="s">
        <v>365</v>
      </c>
      <c r="L40" s="192" t="s">
        <v>341</v>
      </c>
      <c r="M40" s="191"/>
      <c r="N40" s="190" t="s">
        <v>256</v>
      </c>
      <c r="O40" s="192" t="s">
        <v>366</v>
      </c>
      <c r="P40" s="193">
        <f>S40*'Топки '!$R$1</f>
        <v>243990</v>
      </c>
      <c r="S40" s="182">
        <v>2711</v>
      </c>
    </row>
    <row r="41" spans="2:19" s="3" customFormat="1" ht="33" customHeight="1">
      <c r="B41" s="188">
        <v>300259</v>
      </c>
      <c r="C41" s="189" t="s">
        <v>367</v>
      </c>
      <c r="D41" s="188" t="s">
        <v>368</v>
      </c>
      <c r="E41" s="190"/>
      <c r="F41" s="190"/>
      <c r="G41" s="190">
        <v>1440</v>
      </c>
      <c r="H41" s="190">
        <v>820</v>
      </c>
      <c r="I41" s="190">
        <v>1060</v>
      </c>
      <c r="J41" s="190">
        <v>430</v>
      </c>
      <c r="K41" s="190" t="s">
        <v>365</v>
      </c>
      <c r="L41" s="192" t="s">
        <v>341</v>
      </c>
      <c r="M41" s="191"/>
      <c r="N41" s="190" t="s">
        <v>256</v>
      </c>
      <c r="O41" s="192" t="s">
        <v>351</v>
      </c>
      <c r="P41" s="193">
        <f>S41*'Топки '!$R$1</f>
        <v>243990</v>
      </c>
      <c r="S41" s="182">
        <v>2711</v>
      </c>
    </row>
    <row r="42" spans="2:19" s="3" customFormat="1" ht="33" customHeight="1">
      <c r="B42" s="188">
        <v>300262</v>
      </c>
      <c r="C42" s="189" t="s">
        <v>369</v>
      </c>
      <c r="D42" s="188" t="s">
        <v>370</v>
      </c>
      <c r="E42" s="190" t="s">
        <v>371</v>
      </c>
      <c r="F42" s="190"/>
      <c r="G42" s="190">
        <v>1440</v>
      </c>
      <c r="H42" s="190">
        <v>820</v>
      </c>
      <c r="I42" s="190">
        <v>1060</v>
      </c>
      <c r="J42" s="190">
        <v>465</v>
      </c>
      <c r="K42" s="190" t="s">
        <v>365</v>
      </c>
      <c r="L42" s="192" t="s">
        <v>341</v>
      </c>
      <c r="M42" s="191"/>
      <c r="N42" s="190" t="s">
        <v>256</v>
      </c>
      <c r="O42" s="192" t="s">
        <v>366</v>
      </c>
      <c r="P42" s="193">
        <f>S42*'Топки '!$R$1</f>
        <v>270990</v>
      </c>
      <c r="S42" s="182">
        <v>3011</v>
      </c>
    </row>
    <row r="43" spans="2:19" s="3" customFormat="1" ht="33" customHeight="1">
      <c r="B43" s="188">
        <v>300260</v>
      </c>
      <c r="C43" s="189" t="s">
        <v>372</v>
      </c>
      <c r="D43" s="188" t="s">
        <v>373</v>
      </c>
      <c r="E43" s="190" t="s">
        <v>371</v>
      </c>
      <c r="F43" s="190"/>
      <c r="G43" s="190">
        <v>1440</v>
      </c>
      <c r="H43" s="190">
        <v>820</v>
      </c>
      <c r="I43" s="190">
        <v>1060</v>
      </c>
      <c r="J43" s="190">
        <v>465</v>
      </c>
      <c r="K43" s="190" t="s">
        <v>365</v>
      </c>
      <c r="L43" s="192" t="s">
        <v>341</v>
      </c>
      <c r="M43" s="191"/>
      <c r="N43" s="190" t="s">
        <v>256</v>
      </c>
      <c r="O43" s="192" t="s">
        <v>351</v>
      </c>
      <c r="P43" s="193">
        <f>S43*'Топки '!$R$1</f>
        <v>270990</v>
      </c>
      <c r="S43" s="182">
        <v>3011</v>
      </c>
    </row>
    <row r="44" spans="2:19" s="3" customFormat="1" ht="33" customHeight="1">
      <c r="B44" s="188">
        <v>300295</v>
      </c>
      <c r="C44" s="189" t="s">
        <v>374</v>
      </c>
      <c r="D44" s="188" t="s">
        <v>375</v>
      </c>
      <c r="E44" s="190" t="s">
        <v>376</v>
      </c>
      <c r="F44" s="190"/>
      <c r="G44" s="190">
        <v>1440</v>
      </c>
      <c r="H44" s="190">
        <v>820</v>
      </c>
      <c r="I44" s="190">
        <v>1060</v>
      </c>
      <c r="J44" s="190">
        <v>465</v>
      </c>
      <c r="K44" s="190" t="s">
        <v>365</v>
      </c>
      <c r="L44" s="192" t="s">
        <v>341</v>
      </c>
      <c r="M44" s="191"/>
      <c r="N44" s="190" t="s">
        <v>256</v>
      </c>
      <c r="O44" s="192" t="s">
        <v>366</v>
      </c>
      <c r="P44" s="193">
        <f>S44*'Топки '!$R$1</f>
        <v>270990</v>
      </c>
      <c r="S44" s="182">
        <v>3011</v>
      </c>
    </row>
    <row r="45" spans="2:19" s="3" customFormat="1" ht="33" customHeight="1">
      <c r="B45" s="188">
        <v>300294</v>
      </c>
      <c r="C45" s="189" t="s">
        <v>377</v>
      </c>
      <c r="D45" s="188" t="s">
        <v>378</v>
      </c>
      <c r="E45" s="190" t="s">
        <v>376</v>
      </c>
      <c r="F45" s="190"/>
      <c r="G45" s="190">
        <v>1440</v>
      </c>
      <c r="H45" s="190">
        <v>820</v>
      </c>
      <c r="I45" s="190">
        <v>1060</v>
      </c>
      <c r="J45" s="190">
        <v>465</v>
      </c>
      <c r="K45" s="190" t="s">
        <v>365</v>
      </c>
      <c r="L45" s="192" t="s">
        <v>341</v>
      </c>
      <c r="M45" s="191"/>
      <c r="N45" s="190" t="s">
        <v>256</v>
      </c>
      <c r="O45" s="192" t="s">
        <v>351</v>
      </c>
      <c r="P45" s="193">
        <f>S45*'Топки '!$R$1</f>
        <v>270990</v>
      </c>
      <c r="S45" s="182">
        <v>3011</v>
      </c>
    </row>
    <row r="46" spans="2:19" s="3" customFormat="1" ht="33" customHeight="1">
      <c r="B46" s="188">
        <v>300193</v>
      </c>
      <c r="C46" s="189" t="s">
        <v>379</v>
      </c>
      <c r="D46" s="188" t="s">
        <v>380</v>
      </c>
      <c r="E46" s="190"/>
      <c r="F46" s="190"/>
      <c r="G46" s="190">
        <v>1400</v>
      </c>
      <c r="H46" s="190">
        <v>750</v>
      </c>
      <c r="I46" s="190">
        <v>1143</v>
      </c>
      <c r="J46" s="190">
        <v>620</v>
      </c>
      <c r="K46" s="190" t="s">
        <v>365</v>
      </c>
      <c r="L46" s="192" t="s">
        <v>325</v>
      </c>
      <c r="M46" s="191"/>
      <c r="N46" s="190" t="s">
        <v>256</v>
      </c>
      <c r="O46" s="192" t="s">
        <v>381</v>
      </c>
      <c r="P46" s="193">
        <f>S46*'Топки '!$R$1</f>
        <v>151830</v>
      </c>
      <c r="S46" s="182">
        <v>1687</v>
      </c>
    </row>
    <row r="47" spans="2:19" s="3" customFormat="1" ht="33" customHeight="1">
      <c r="B47" s="188">
        <v>300324</v>
      </c>
      <c r="C47" s="189" t="s">
        <v>382</v>
      </c>
      <c r="D47" s="188" t="s">
        <v>383</v>
      </c>
      <c r="E47" s="190"/>
      <c r="F47" s="190"/>
      <c r="G47" s="190">
        <v>1105</v>
      </c>
      <c r="H47" s="190">
        <v>670</v>
      </c>
      <c r="I47" s="190">
        <v>1030</v>
      </c>
      <c r="J47" s="190">
        <v>125</v>
      </c>
      <c r="K47" s="190" t="s">
        <v>365</v>
      </c>
      <c r="L47" s="192" t="s">
        <v>341</v>
      </c>
      <c r="M47" s="191"/>
      <c r="N47" s="190" t="s">
        <v>292</v>
      </c>
      <c r="O47" s="192" t="s">
        <v>351</v>
      </c>
      <c r="P47" s="193">
        <f>S47*'Топки '!$R$1</f>
        <v>86760</v>
      </c>
      <c r="S47" s="182">
        <v>964</v>
      </c>
    </row>
    <row r="48" spans="2:19" s="3" customFormat="1" ht="33" customHeight="1">
      <c r="B48" s="188">
        <v>300314</v>
      </c>
      <c r="C48" s="189" t="s">
        <v>384</v>
      </c>
      <c r="D48" s="188" t="s">
        <v>385</v>
      </c>
      <c r="E48" s="190" t="s">
        <v>386</v>
      </c>
      <c r="F48" s="190"/>
      <c r="G48" s="190">
        <v>1290</v>
      </c>
      <c r="H48" s="190">
        <v>700</v>
      </c>
      <c r="I48" s="190">
        <v>870</v>
      </c>
      <c r="J48" s="190">
        <v>425</v>
      </c>
      <c r="K48" s="190" t="s">
        <v>387</v>
      </c>
      <c r="L48" s="192" t="s">
        <v>341</v>
      </c>
      <c r="M48" s="191"/>
      <c r="N48" s="190" t="s">
        <v>256</v>
      </c>
      <c r="O48" s="192" t="s">
        <v>388</v>
      </c>
      <c r="P48" s="193">
        <f>S48*'Топки '!$R$1</f>
        <v>122130</v>
      </c>
      <c r="S48" s="182">
        <v>1357</v>
      </c>
    </row>
    <row r="49" spans="2:19" s="3" customFormat="1" ht="33" customHeight="1">
      <c r="B49" s="188">
        <v>300179</v>
      </c>
      <c r="C49" s="189" t="s">
        <v>389</v>
      </c>
      <c r="D49" s="188" t="s">
        <v>390</v>
      </c>
      <c r="E49" s="190" t="s">
        <v>391</v>
      </c>
      <c r="F49" s="190"/>
      <c r="G49" s="190">
        <v>1310</v>
      </c>
      <c r="H49" s="190">
        <v>690</v>
      </c>
      <c r="I49" s="190">
        <v>1060</v>
      </c>
      <c r="J49" s="190">
        <v>500</v>
      </c>
      <c r="K49" s="190" t="s">
        <v>392</v>
      </c>
      <c r="L49" s="192" t="s">
        <v>325</v>
      </c>
      <c r="M49" s="191"/>
      <c r="N49" s="190" t="s">
        <v>256</v>
      </c>
      <c r="O49" s="192" t="s">
        <v>381</v>
      </c>
      <c r="P49" s="193">
        <f>S49*'Топки '!$R$1</f>
        <v>130230</v>
      </c>
      <c r="S49" s="182">
        <v>1447</v>
      </c>
    </row>
    <row r="50" spans="2:19" s="3" customFormat="1" ht="33" customHeight="1">
      <c r="B50" s="188">
        <v>300101</v>
      </c>
      <c r="C50" s="189" t="s">
        <v>393</v>
      </c>
      <c r="D50" s="188" t="s">
        <v>394</v>
      </c>
      <c r="E50" s="190" t="s">
        <v>391</v>
      </c>
      <c r="F50" s="190"/>
      <c r="G50" s="190">
        <v>1400</v>
      </c>
      <c r="H50" s="190">
        <v>750</v>
      </c>
      <c r="I50" s="190">
        <v>1145</v>
      </c>
      <c r="J50" s="190">
        <v>510</v>
      </c>
      <c r="K50" s="190" t="s">
        <v>395</v>
      </c>
      <c r="L50" s="192" t="s">
        <v>325</v>
      </c>
      <c r="M50" s="191"/>
      <c r="N50" s="190" t="s">
        <v>256</v>
      </c>
      <c r="O50" s="192" t="s">
        <v>396</v>
      </c>
      <c r="P50" s="193">
        <f>S50*'Топки '!$R$1</f>
        <v>189900</v>
      </c>
      <c r="S50" s="182">
        <v>2110</v>
      </c>
    </row>
    <row r="51" spans="2:19" s="3" customFormat="1" ht="33" customHeight="1">
      <c r="B51" s="188">
        <v>300122</v>
      </c>
      <c r="C51" s="189" t="s">
        <v>397</v>
      </c>
      <c r="D51" s="188" t="s">
        <v>398</v>
      </c>
      <c r="E51" s="190"/>
      <c r="F51" s="190"/>
      <c r="G51" s="190">
        <v>1505</v>
      </c>
      <c r="H51" s="190">
        <v>650</v>
      </c>
      <c r="I51" s="190">
        <v>1130</v>
      </c>
      <c r="J51" s="190">
        <v>358</v>
      </c>
      <c r="K51" s="190" t="s">
        <v>365</v>
      </c>
      <c r="L51" s="192" t="s">
        <v>341</v>
      </c>
      <c r="M51" s="191"/>
      <c r="N51" s="190" t="s">
        <v>292</v>
      </c>
      <c r="O51" s="192" t="s">
        <v>351</v>
      </c>
      <c r="P51" s="193">
        <f>S51*'Топки '!$R$1</f>
        <v>100260</v>
      </c>
      <c r="S51" s="182">
        <v>1114</v>
      </c>
    </row>
    <row r="52" spans="2:19" s="3" customFormat="1" ht="33" customHeight="1">
      <c r="B52" s="188">
        <v>300200</v>
      </c>
      <c r="C52" s="189" t="s">
        <v>399</v>
      </c>
      <c r="D52" s="188" t="s">
        <v>400</v>
      </c>
      <c r="E52" s="190" t="s">
        <v>391</v>
      </c>
      <c r="F52" s="190"/>
      <c r="G52" s="190">
        <v>1310</v>
      </c>
      <c r="H52" s="190">
        <v>750</v>
      </c>
      <c r="I52" s="190">
        <v>1090</v>
      </c>
      <c r="J52" s="190">
        <v>540</v>
      </c>
      <c r="K52" s="190" t="s">
        <v>401</v>
      </c>
      <c r="L52" s="192" t="s">
        <v>325</v>
      </c>
      <c r="M52" s="191"/>
      <c r="N52" s="190" t="s">
        <v>256</v>
      </c>
      <c r="O52" s="192" t="s">
        <v>381</v>
      </c>
      <c r="P52" s="193">
        <f>S52*'Топки '!$R$1</f>
        <v>141030</v>
      </c>
      <c r="S52" s="182">
        <v>1567</v>
      </c>
    </row>
    <row r="53" spans="2:19" s="3" customFormat="1" ht="33" customHeight="1">
      <c r="B53" s="188">
        <v>300305</v>
      </c>
      <c r="C53" s="189" t="s">
        <v>402</v>
      </c>
      <c r="D53" s="188" t="s">
        <v>403</v>
      </c>
      <c r="E53" s="190"/>
      <c r="F53" s="190"/>
      <c r="G53" s="190">
        <v>1410</v>
      </c>
      <c r="H53" s="190">
        <v>750</v>
      </c>
      <c r="I53" s="190">
        <v>1145</v>
      </c>
      <c r="J53" s="190">
        <v>530</v>
      </c>
      <c r="K53" s="190" t="s">
        <v>365</v>
      </c>
      <c r="L53" s="192" t="s">
        <v>325</v>
      </c>
      <c r="M53" s="191"/>
      <c r="N53" s="190" t="s">
        <v>256</v>
      </c>
      <c r="O53" s="192" t="s">
        <v>381</v>
      </c>
      <c r="P53" s="193">
        <f>S53*'Топки '!$R$1</f>
        <v>157230</v>
      </c>
      <c r="S53" s="182">
        <v>1747</v>
      </c>
    </row>
    <row r="54" spans="2:19" s="3" customFormat="1" ht="33" customHeight="1">
      <c r="B54" s="188">
        <v>300223</v>
      </c>
      <c r="C54" s="189" t="s">
        <v>404</v>
      </c>
      <c r="D54" s="188" t="s">
        <v>405</v>
      </c>
      <c r="E54" s="190"/>
      <c r="F54" s="190"/>
      <c r="G54" s="190">
        <v>1410</v>
      </c>
      <c r="H54" s="190">
        <v>750</v>
      </c>
      <c r="I54" s="190">
        <v>1145</v>
      </c>
      <c r="J54" s="190">
        <v>505</v>
      </c>
      <c r="K54" s="190" t="s">
        <v>365</v>
      </c>
      <c r="L54" s="192" t="s">
        <v>325</v>
      </c>
      <c r="M54" s="191"/>
      <c r="N54" s="190" t="s">
        <v>256</v>
      </c>
      <c r="O54" s="192" t="s">
        <v>381</v>
      </c>
      <c r="P54" s="193">
        <f>S54*'Топки '!$R$1</f>
        <v>138330</v>
      </c>
      <c r="S54" s="182">
        <v>1537</v>
      </c>
    </row>
    <row r="55" spans="2:19" s="3" customFormat="1" ht="33" customHeight="1">
      <c r="B55" s="188">
        <v>300307</v>
      </c>
      <c r="C55" s="189" t="s">
        <v>406</v>
      </c>
      <c r="D55" s="188" t="s">
        <v>407</v>
      </c>
      <c r="E55" s="190"/>
      <c r="F55" s="190"/>
      <c r="G55" s="190">
        <v>1305</v>
      </c>
      <c r="H55" s="190">
        <v>750</v>
      </c>
      <c r="I55" s="190">
        <v>1110</v>
      </c>
      <c r="J55" s="190">
        <v>475</v>
      </c>
      <c r="K55" s="190" t="s">
        <v>401</v>
      </c>
      <c r="L55" s="192" t="s">
        <v>325</v>
      </c>
      <c r="M55" s="191"/>
      <c r="N55" s="190" t="s">
        <v>256</v>
      </c>
      <c r="O55" s="192" t="s">
        <v>381</v>
      </c>
      <c r="P55" s="193">
        <f>S55*'Топки '!$R$1</f>
        <v>149130</v>
      </c>
      <c r="S55" s="182">
        <v>1657</v>
      </c>
    </row>
    <row r="56" spans="2:19" s="3" customFormat="1" ht="33" customHeight="1">
      <c r="B56" s="188">
        <v>300211</v>
      </c>
      <c r="C56" s="189" t="s">
        <v>408</v>
      </c>
      <c r="D56" s="188" t="s">
        <v>409</v>
      </c>
      <c r="E56" s="190"/>
      <c r="F56" s="190"/>
      <c r="G56" s="190">
        <v>1630</v>
      </c>
      <c r="H56" s="190">
        <v>1152</v>
      </c>
      <c r="I56" s="190">
        <v>1010</v>
      </c>
      <c r="J56" s="190">
        <v>270</v>
      </c>
      <c r="K56" s="190" t="s">
        <v>410</v>
      </c>
      <c r="L56" s="192" t="s">
        <v>341</v>
      </c>
      <c r="M56" s="191"/>
      <c r="N56" s="190" t="s">
        <v>273</v>
      </c>
      <c r="O56" s="192" t="s">
        <v>411</v>
      </c>
      <c r="P56" s="193">
        <f>S56*'Топки '!$R$1</f>
        <v>84060</v>
      </c>
      <c r="S56" s="182">
        <v>934</v>
      </c>
    </row>
    <row r="57" spans="2:19" s="3" customFormat="1" ht="33" customHeight="1">
      <c r="B57" s="188">
        <v>300212</v>
      </c>
      <c r="C57" s="189" t="s">
        <v>412</v>
      </c>
      <c r="D57" s="188" t="s">
        <v>413</v>
      </c>
      <c r="E57" s="190"/>
      <c r="F57" s="190"/>
      <c r="G57" s="190">
        <v>1630</v>
      </c>
      <c r="H57" s="190">
        <v>1152</v>
      </c>
      <c r="I57" s="190">
        <v>1010</v>
      </c>
      <c r="J57" s="190">
        <v>270</v>
      </c>
      <c r="K57" s="190" t="s">
        <v>410</v>
      </c>
      <c r="L57" s="192" t="s">
        <v>325</v>
      </c>
      <c r="M57" s="191"/>
      <c r="N57" s="190" t="s">
        <v>273</v>
      </c>
      <c r="O57" s="192" t="s">
        <v>414</v>
      </c>
      <c r="P57" s="193">
        <f>S57*'Топки '!$R$1</f>
        <v>84060</v>
      </c>
      <c r="S57" s="182">
        <v>934</v>
      </c>
    </row>
    <row r="58" spans="2:19" s="3" customFormat="1" ht="33" customHeight="1">
      <c r="B58" s="188">
        <v>300213</v>
      </c>
      <c r="C58" s="189" t="s">
        <v>415</v>
      </c>
      <c r="D58" s="188" t="s">
        <v>416</v>
      </c>
      <c r="E58" s="190"/>
      <c r="F58" s="190"/>
      <c r="G58" s="190">
        <v>1630</v>
      </c>
      <c r="H58" s="190">
        <v>1152</v>
      </c>
      <c r="I58" s="190">
        <v>1010</v>
      </c>
      <c r="J58" s="190">
        <v>270</v>
      </c>
      <c r="K58" s="190" t="s">
        <v>410</v>
      </c>
      <c r="L58" s="192" t="s">
        <v>341</v>
      </c>
      <c r="M58" s="191"/>
      <c r="N58" s="190" t="s">
        <v>273</v>
      </c>
      <c r="O58" s="192" t="s">
        <v>351</v>
      </c>
      <c r="P58" s="193">
        <f>S58*'Топки '!$R$1</f>
        <v>84060</v>
      </c>
      <c r="S58" s="182">
        <v>934</v>
      </c>
    </row>
    <row r="59" spans="2:19" s="3" customFormat="1" ht="33" customHeight="1">
      <c r="B59" s="188">
        <v>300214</v>
      </c>
      <c r="C59" s="189" t="s">
        <v>417</v>
      </c>
      <c r="D59" s="188" t="s">
        <v>418</v>
      </c>
      <c r="E59" s="190"/>
      <c r="F59" s="190"/>
      <c r="G59" s="190">
        <v>1630</v>
      </c>
      <c r="H59" s="190">
        <v>1152</v>
      </c>
      <c r="I59" s="190">
        <v>1010</v>
      </c>
      <c r="J59" s="190">
        <v>270</v>
      </c>
      <c r="K59" s="190" t="s">
        <v>410</v>
      </c>
      <c r="L59" s="192" t="s">
        <v>325</v>
      </c>
      <c r="M59" s="191"/>
      <c r="N59" s="190" t="s">
        <v>273</v>
      </c>
      <c r="O59" s="192" t="s">
        <v>419</v>
      </c>
      <c r="P59" s="193">
        <f>S59*'Топки '!$R$1</f>
        <v>84060</v>
      </c>
      <c r="S59" s="182">
        <v>934</v>
      </c>
    </row>
    <row r="60" spans="2:19" s="3" customFormat="1" ht="33" customHeight="1">
      <c r="B60" s="188">
        <v>300080</v>
      </c>
      <c r="C60" s="189" t="s">
        <v>420</v>
      </c>
      <c r="D60" s="188" t="s">
        <v>421</v>
      </c>
      <c r="E60" s="190"/>
      <c r="F60" s="190"/>
      <c r="G60" s="190">
        <v>1400</v>
      </c>
      <c r="H60" s="190">
        <v>750</v>
      </c>
      <c r="I60" s="190">
        <v>1140</v>
      </c>
      <c r="J60" s="190">
        <v>580</v>
      </c>
      <c r="K60" s="190" t="s">
        <v>365</v>
      </c>
      <c r="L60" s="192" t="s">
        <v>325</v>
      </c>
      <c r="M60" s="191"/>
      <c r="N60" s="190" t="s">
        <v>256</v>
      </c>
      <c r="O60" s="192" t="s">
        <v>381</v>
      </c>
      <c r="P60" s="193">
        <f>S60*'Топки '!$R$1</f>
        <v>157230</v>
      </c>
      <c r="S60" s="182">
        <v>1747</v>
      </c>
    </row>
    <row r="61" spans="2:19" s="3" customFormat="1" ht="33" customHeight="1">
      <c r="B61" s="188">
        <v>300130</v>
      </c>
      <c r="C61" s="189" t="s">
        <v>422</v>
      </c>
      <c r="D61" s="188" t="s">
        <v>423</v>
      </c>
      <c r="E61" s="190"/>
      <c r="F61" s="190"/>
      <c r="G61" s="190">
        <v>1400</v>
      </c>
      <c r="H61" s="190">
        <v>750</v>
      </c>
      <c r="I61" s="190">
        <v>1140</v>
      </c>
      <c r="J61" s="190">
        <v>600</v>
      </c>
      <c r="K61" s="190" t="s">
        <v>424</v>
      </c>
      <c r="L61" s="192" t="s">
        <v>325</v>
      </c>
      <c r="M61" s="191"/>
      <c r="N61" s="190" t="s">
        <v>256</v>
      </c>
      <c r="O61" s="192" t="s">
        <v>381</v>
      </c>
      <c r="P61" s="193">
        <f>S61*'Топки '!$R$1</f>
        <v>149130</v>
      </c>
      <c r="S61" s="182">
        <v>1657</v>
      </c>
    </row>
    <row r="62" spans="2:19" s="3" customFormat="1" ht="33" customHeight="1">
      <c r="B62" s="188">
        <v>300131</v>
      </c>
      <c r="C62" s="189" t="s">
        <v>425</v>
      </c>
      <c r="D62" s="188" t="s">
        <v>426</v>
      </c>
      <c r="E62" s="190"/>
      <c r="F62" s="190"/>
      <c r="G62" s="190">
        <v>1400</v>
      </c>
      <c r="H62" s="190">
        <v>750</v>
      </c>
      <c r="I62" s="190">
        <v>1140</v>
      </c>
      <c r="J62" s="190">
        <v>600</v>
      </c>
      <c r="K62" s="190" t="s">
        <v>424</v>
      </c>
      <c r="L62" s="192" t="s">
        <v>341</v>
      </c>
      <c r="M62" s="191"/>
      <c r="N62" s="190" t="s">
        <v>256</v>
      </c>
      <c r="O62" s="192" t="s">
        <v>388</v>
      </c>
      <c r="P62" s="193">
        <f>S62*'Топки '!$R$1</f>
        <v>149130</v>
      </c>
      <c r="S62" s="182">
        <v>1657</v>
      </c>
    </row>
    <row r="63" spans="4:16" ht="12.75">
      <c r="D63" s="195"/>
      <c r="E63" s="196"/>
      <c r="F63" s="196"/>
      <c r="G63" s="197"/>
      <c r="H63" s="197"/>
      <c r="I63" s="197"/>
      <c r="J63" s="197"/>
      <c r="K63" s="198"/>
      <c r="M63" s="197"/>
      <c r="O63" s="197"/>
      <c r="P63" s="199"/>
    </row>
  </sheetData>
  <sheetProtection selectLockedCells="1" selectUnlockedCells="1"/>
  <mergeCells count="3">
    <mergeCell ref="A2:P2"/>
    <mergeCell ref="A3:P3"/>
    <mergeCell ref="A25:P25"/>
  </mergeCells>
  <printOptions gridLines="1"/>
  <pageMargins left="0.43333333333333335" right="0.27569444444444446" top="0.3541666666666667" bottom="0.35416666666666663" header="0.5118055555555555" footer="0.2361111111111111"/>
  <pageSetup horizontalDpi="300" verticalDpi="300" orientation="landscape" paperSize="9" scale="46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8"/>
  <sheetViews>
    <sheetView view="pageBreakPreview" zoomScale="75" zoomScaleNormal="80" zoomScaleSheetLayoutView="75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00390625" defaultRowHeight="12.75" outlineLevelCol="1"/>
  <cols>
    <col min="1" max="1" width="11.375" style="0" customWidth="1"/>
    <col min="2" max="2" width="12.00390625" style="200" customWidth="1"/>
    <col min="3" max="3" width="47.00390625" style="1" customWidth="1"/>
    <col min="4" max="4" width="0" style="1" hidden="1" customWidth="1" outlineLevel="1"/>
    <col min="5" max="5" width="41.25390625" style="201" customWidth="1" outlineLevel="1"/>
    <col min="6" max="6" width="0" style="201" hidden="1" customWidth="1" outlineLevel="1"/>
    <col min="7" max="7" width="13.625" style="202" customWidth="1" outlineLevel="1"/>
    <col min="8" max="8" width="12.625" style="203" customWidth="1" outlineLevel="1"/>
    <col min="9" max="9" width="12.875" style="204" customWidth="1" outlineLevel="1"/>
    <col min="10" max="10" width="10.25390625" style="204" customWidth="1" outlineLevel="1"/>
    <col min="11" max="11" width="0" style="3" hidden="1" customWidth="1" outlineLevel="1"/>
    <col min="12" max="12" width="11.375" style="3" customWidth="1" outlineLevel="1"/>
    <col min="13" max="13" width="15.375" style="205" customWidth="1" outlineLevel="1"/>
    <col min="14" max="14" width="24.00390625" style="205" customWidth="1" outlineLevel="1"/>
    <col min="15" max="15" width="0" style="205" hidden="1" customWidth="1" outlineLevel="1"/>
    <col min="16" max="16" width="10.125" style="206" customWidth="1"/>
    <col min="17" max="17" width="0" style="0" hidden="1" customWidth="1"/>
    <col min="18" max="18" width="0" style="207" hidden="1" customWidth="1"/>
    <col min="19" max="252" width="11.375" style="0" customWidth="1"/>
    <col min="253" max="16384" width="11.625" style="0" customWidth="1"/>
  </cols>
  <sheetData>
    <row r="1" spans="1:20" s="138" customFormat="1" ht="12.75">
      <c r="A1" s="208"/>
      <c r="B1" s="134" t="s">
        <v>0</v>
      </c>
      <c r="C1" s="134" t="s">
        <v>1</v>
      </c>
      <c r="D1" s="134" t="s">
        <v>2</v>
      </c>
      <c r="E1" s="134" t="s">
        <v>3</v>
      </c>
      <c r="F1" s="134" t="s">
        <v>4</v>
      </c>
      <c r="G1" s="134" t="s">
        <v>5</v>
      </c>
      <c r="H1" s="134" t="s">
        <v>6</v>
      </c>
      <c r="I1" s="134" t="s">
        <v>7</v>
      </c>
      <c r="J1" s="209" t="s">
        <v>8</v>
      </c>
      <c r="K1" s="209" t="s">
        <v>9</v>
      </c>
      <c r="L1" s="210" t="s">
        <v>10</v>
      </c>
      <c r="M1" s="209" t="s">
        <v>11</v>
      </c>
      <c r="N1" s="134" t="s">
        <v>12</v>
      </c>
      <c r="O1" s="134" t="s">
        <v>13</v>
      </c>
      <c r="P1" s="135" t="s">
        <v>174</v>
      </c>
      <c r="Q1" s="211"/>
      <c r="R1" s="212" t="s">
        <v>249</v>
      </c>
      <c r="S1" s="136"/>
      <c r="T1" s="213"/>
    </row>
    <row r="2" spans="1:18" s="214" customFormat="1" ht="12.75">
      <c r="A2" s="186" t="s">
        <v>427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R2" s="215"/>
    </row>
    <row r="3" spans="1:18" s="3" customFormat="1" ht="12.75">
      <c r="A3" s="216" t="s">
        <v>428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R3" s="217"/>
    </row>
    <row r="4" spans="2:18" s="3" customFormat="1" ht="35.25" customHeight="1">
      <c r="B4" s="218">
        <v>117113</v>
      </c>
      <c r="C4" s="219" t="s">
        <v>429</v>
      </c>
      <c r="D4" s="220" t="s">
        <v>430</v>
      </c>
      <c r="E4" s="190" t="s">
        <v>431</v>
      </c>
      <c r="F4" s="190"/>
      <c r="G4" s="221">
        <v>510</v>
      </c>
      <c r="H4" s="221">
        <v>445</v>
      </c>
      <c r="I4" s="221">
        <v>1170</v>
      </c>
      <c r="J4" s="222">
        <v>135</v>
      </c>
      <c r="K4" s="223"/>
      <c r="L4" s="223" t="s">
        <v>432</v>
      </c>
      <c r="M4" s="224" t="s">
        <v>433</v>
      </c>
      <c r="N4" s="225" t="s">
        <v>434</v>
      </c>
      <c r="O4" s="225" t="s">
        <v>435</v>
      </c>
      <c r="P4" s="193">
        <f>R4*'Топки '!$R$1</f>
        <v>156960</v>
      </c>
      <c r="R4" s="217">
        <v>1744</v>
      </c>
    </row>
    <row r="5" spans="2:18" s="3" customFormat="1" ht="35.25" customHeight="1">
      <c r="B5" s="218">
        <v>117306</v>
      </c>
      <c r="C5" s="219" t="s">
        <v>436</v>
      </c>
      <c r="D5" s="220" t="s">
        <v>437</v>
      </c>
      <c r="E5" s="190" t="s">
        <v>438</v>
      </c>
      <c r="F5" s="190"/>
      <c r="G5" s="221">
        <v>410</v>
      </c>
      <c r="H5" s="221">
        <v>383</v>
      </c>
      <c r="I5" s="221">
        <v>947</v>
      </c>
      <c r="J5" s="222">
        <v>85</v>
      </c>
      <c r="K5" s="226"/>
      <c r="L5" s="223" t="s">
        <v>432</v>
      </c>
      <c r="M5" s="224" t="s">
        <v>439</v>
      </c>
      <c r="N5" s="225" t="s">
        <v>440</v>
      </c>
      <c r="O5" s="225" t="s">
        <v>435</v>
      </c>
      <c r="P5" s="193">
        <f>R5*'Топки '!$R$1</f>
        <v>116460</v>
      </c>
      <c r="R5" s="217">
        <v>1294</v>
      </c>
    </row>
    <row r="6" spans="2:18" s="3" customFormat="1" ht="35.25" customHeight="1">
      <c r="B6" s="218">
        <v>117308</v>
      </c>
      <c r="C6" s="219" t="s">
        <v>441</v>
      </c>
      <c r="D6" s="220" t="s">
        <v>442</v>
      </c>
      <c r="E6" s="190" t="s">
        <v>443</v>
      </c>
      <c r="F6" s="190"/>
      <c r="G6" s="221">
        <v>410</v>
      </c>
      <c r="H6" s="221">
        <v>383</v>
      </c>
      <c r="I6" s="221">
        <v>1020</v>
      </c>
      <c r="J6" s="222">
        <v>95</v>
      </c>
      <c r="K6" s="226"/>
      <c r="L6" s="223" t="s">
        <v>432</v>
      </c>
      <c r="M6" s="224" t="s">
        <v>439</v>
      </c>
      <c r="N6" s="225" t="s">
        <v>444</v>
      </c>
      <c r="O6" s="225" t="s">
        <v>435</v>
      </c>
      <c r="P6" s="193">
        <f>R6*'Топки '!$R$1</f>
        <v>121410</v>
      </c>
      <c r="R6" s="217">
        <v>1349</v>
      </c>
    </row>
    <row r="7" spans="2:18" s="3" customFormat="1" ht="35.25" customHeight="1">
      <c r="B7" s="218">
        <v>117307</v>
      </c>
      <c r="C7" s="219" t="s">
        <v>445</v>
      </c>
      <c r="D7" s="220" t="s">
        <v>446</v>
      </c>
      <c r="E7" s="190" t="s">
        <v>447</v>
      </c>
      <c r="F7" s="190"/>
      <c r="G7" s="221">
        <v>410</v>
      </c>
      <c r="H7" s="221">
        <v>383</v>
      </c>
      <c r="I7" s="221">
        <v>1020</v>
      </c>
      <c r="J7" s="222">
        <v>95</v>
      </c>
      <c r="K7" s="226"/>
      <c r="L7" s="223" t="s">
        <v>432</v>
      </c>
      <c r="M7" s="224" t="s">
        <v>439</v>
      </c>
      <c r="N7" s="225" t="s">
        <v>448</v>
      </c>
      <c r="O7" s="225" t="s">
        <v>435</v>
      </c>
      <c r="P7" s="193">
        <f>R7*'Топки '!$R$1</f>
        <v>131670</v>
      </c>
      <c r="R7" s="217">
        <v>1463</v>
      </c>
    </row>
    <row r="8" spans="2:18" s="3" customFormat="1" ht="35.25" customHeight="1">
      <c r="B8" s="218">
        <v>117309</v>
      </c>
      <c r="C8" s="219" t="s">
        <v>449</v>
      </c>
      <c r="D8" s="220" t="s">
        <v>450</v>
      </c>
      <c r="E8" s="190" t="s">
        <v>451</v>
      </c>
      <c r="F8" s="190"/>
      <c r="G8" s="221">
        <v>410</v>
      </c>
      <c r="H8" s="221">
        <v>383</v>
      </c>
      <c r="I8" s="221">
        <v>947</v>
      </c>
      <c r="J8" s="222">
        <v>85</v>
      </c>
      <c r="K8" s="226"/>
      <c r="L8" s="223" t="s">
        <v>432</v>
      </c>
      <c r="M8" s="224" t="s">
        <v>439</v>
      </c>
      <c r="N8" s="225"/>
      <c r="O8" s="225" t="s">
        <v>435</v>
      </c>
      <c r="P8" s="193">
        <f>R8*'Топки '!$R$1</f>
        <v>131670</v>
      </c>
      <c r="R8" s="217">
        <v>1463</v>
      </c>
    </row>
    <row r="9" spans="2:18" s="3" customFormat="1" ht="35.25" customHeight="1">
      <c r="B9" s="218">
        <v>117322</v>
      </c>
      <c r="C9" s="219" t="s">
        <v>452</v>
      </c>
      <c r="D9" s="220" t="s">
        <v>453</v>
      </c>
      <c r="E9" s="190" t="s">
        <v>454</v>
      </c>
      <c r="F9" s="190"/>
      <c r="G9" s="221">
        <v>480</v>
      </c>
      <c r="H9" s="221">
        <v>465</v>
      </c>
      <c r="I9" s="221">
        <v>1125</v>
      </c>
      <c r="J9" s="222">
        <v>152</v>
      </c>
      <c r="K9" s="226"/>
      <c r="L9" s="223" t="s">
        <v>432</v>
      </c>
      <c r="M9" s="224" t="s">
        <v>41</v>
      </c>
      <c r="N9" s="225" t="s">
        <v>455</v>
      </c>
      <c r="O9" s="225" t="s">
        <v>435</v>
      </c>
      <c r="P9" s="193">
        <f>R9*'Топки '!$R$1</f>
        <v>167040</v>
      </c>
      <c r="R9" s="217">
        <v>1856</v>
      </c>
    </row>
    <row r="10" spans="2:18" s="3" customFormat="1" ht="35.25" customHeight="1">
      <c r="B10" s="218">
        <v>112107</v>
      </c>
      <c r="C10" s="219" t="s">
        <v>456</v>
      </c>
      <c r="D10" s="220" t="s">
        <v>457</v>
      </c>
      <c r="E10" s="190" t="s">
        <v>458</v>
      </c>
      <c r="F10" s="190"/>
      <c r="G10" s="221">
        <v>490</v>
      </c>
      <c r="H10" s="221">
        <v>100</v>
      </c>
      <c r="I10" s="221">
        <v>610</v>
      </c>
      <c r="J10" s="222">
        <v>135</v>
      </c>
      <c r="K10" s="227" t="s">
        <v>459</v>
      </c>
      <c r="L10" s="223" t="s">
        <v>432</v>
      </c>
      <c r="M10" s="224" t="s">
        <v>23</v>
      </c>
      <c r="N10" s="225" t="s">
        <v>455</v>
      </c>
      <c r="O10" s="225"/>
      <c r="P10" s="193">
        <f>R10*'Топки '!$R$1</f>
        <v>293580</v>
      </c>
      <c r="R10" s="217">
        <v>3262</v>
      </c>
    </row>
    <row r="11" spans="2:18" s="3" customFormat="1" ht="35.25" customHeight="1">
      <c r="B11" s="218">
        <v>112122</v>
      </c>
      <c r="C11" s="219" t="s">
        <v>460</v>
      </c>
      <c r="D11" s="220" t="s">
        <v>461</v>
      </c>
      <c r="E11" s="190" t="s">
        <v>458</v>
      </c>
      <c r="F11" s="190"/>
      <c r="G11" s="221">
        <v>490</v>
      </c>
      <c r="H11" s="221">
        <v>100</v>
      </c>
      <c r="I11" s="221">
        <v>610</v>
      </c>
      <c r="J11" s="222">
        <v>135</v>
      </c>
      <c r="K11" s="227" t="s">
        <v>459</v>
      </c>
      <c r="L11" s="223" t="s">
        <v>462</v>
      </c>
      <c r="M11" s="224" t="s">
        <v>23</v>
      </c>
      <c r="N11" s="225" t="s">
        <v>455</v>
      </c>
      <c r="O11" s="225"/>
      <c r="P11" s="193">
        <f>R11*'Топки '!$R$1</f>
        <v>293580</v>
      </c>
      <c r="R11" s="217">
        <v>3262</v>
      </c>
    </row>
    <row r="12" spans="2:18" s="3" customFormat="1" ht="35.25" customHeight="1">
      <c r="B12" s="218">
        <v>112172</v>
      </c>
      <c r="C12" s="219" t="s">
        <v>463</v>
      </c>
      <c r="D12" s="220" t="s">
        <v>464</v>
      </c>
      <c r="E12" s="190" t="s">
        <v>458</v>
      </c>
      <c r="F12" s="190"/>
      <c r="G12" s="221">
        <v>490</v>
      </c>
      <c r="H12" s="221">
        <v>100</v>
      </c>
      <c r="I12" s="221">
        <v>610</v>
      </c>
      <c r="J12" s="222">
        <v>135</v>
      </c>
      <c r="K12" s="227" t="s">
        <v>459</v>
      </c>
      <c r="L12" s="223" t="s">
        <v>341</v>
      </c>
      <c r="M12" s="224" t="s">
        <v>23</v>
      </c>
      <c r="N12" s="225" t="s">
        <v>455</v>
      </c>
      <c r="O12" s="225"/>
      <c r="P12" s="193">
        <f>R12*'Топки '!$R$1</f>
        <v>293580</v>
      </c>
      <c r="R12" s="217">
        <v>3262</v>
      </c>
    </row>
    <row r="13" spans="2:18" s="3" customFormat="1" ht="35.25" customHeight="1">
      <c r="B13" s="218">
        <v>112108</v>
      </c>
      <c r="C13" s="219" t="s">
        <v>465</v>
      </c>
      <c r="D13" s="220" t="s">
        <v>466</v>
      </c>
      <c r="E13" s="190" t="s">
        <v>467</v>
      </c>
      <c r="F13" s="190"/>
      <c r="G13" s="221">
        <v>490</v>
      </c>
      <c r="H13" s="221">
        <v>100</v>
      </c>
      <c r="I13" s="221">
        <v>610</v>
      </c>
      <c r="J13" s="222">
        <v>135</v>
      </c>
      <c r="K13" s="227" t="s">
        <v>459</v>
      </c>
      <c r="L13" s="223" t="s">
        <v>432</v>
      </c>
      <c r="M13" s="224" t="s">
        <v>23</v>
      </c>
      <c r="N13" s="225" t="s">
        <v>455</v>
      </c>
      <c r="O13" s="225"/>
      <c r="P13" s="193">
        <f>R13*'Топки '!$R$1</f>
        <v>296100</v>
      </c>
      <c r="R13" s="217">
        <v>3290</v>
      </c>
    </row>
    <row r="14" spans="2:18" s="3" customFormat="1" ht="35.25" customHeight="1">
      <c r="B14" s="218">
        <v>112123</v>
      </c>
      <c r="C14" s="219" t="s">
        <v>468</v>
      </c>
      <c r="D14" s="220" t="s">
        <v>469</v>
      </c>
      <c r="E14" s="190" t="s">
        <v>467</v>
      </c>
      <c r="F14" s="190"/>
      <c r="G14" s="221">
        <v>490</v>
      </c>
      <c r="H14" s="221">
        <v>100</v>
      </c>
      <c r="I14" s="221">
        <v>610</v>
      </c>
      <c r="J14" s="222">
        <v>135</v>
      </c>
      <c r="K14" s="227" t="s">
        <v>459</v>
      </c>
      <c r="L14" s="223" t="s">
        <v>470</v>
      </c>
      <c r="M14" s="224" t="s">
        <v>23</v>
      </c>
      <c r="N14" s="225" t="s">
        <v>455</v>
      </c>
      <c r="O14" s="225"/>
      <c r="P14" s="193">
        <f>R14*'Топки '!$R$1</f>
        <v>296100</v>
      </c>
      <c r="R14" s="217">
        <v>3290</v>
      </c>
    </row>
    <row r="15" spans="2:18" s="3" customFormat="1" ht="35.25" customHeight="1">
      <c r="B15" s="218">
        <v>112124</v>
      </c>
      <c r="C15" s="219" t="s">
        <v>471</v>
      </c>
      <c r="D15" s="220" t="s">
        <v>472</v>
      </c>
      <c r="E15" s="190" t="s">
        <v>467</v>
      </c>
      <c r="F15" s="190"/>
      <c r="G15" s="221">
        <v>490</v>
      </c>
      <c r="H15" s="221">
        <v>100</v>
      </c>
      <c r="I15" s="221">
        <v>610</v>
      </c>
      <c r="J15" s="222">
        <v>135</v>
      </c>
      <c r="K15" s="227" t="s">
        <v>459</v>
      </c>
      <c r="L15" s="223" t="s">
        <v>473</v>
      </c>
      <c r="M15" s="224" t="s">
        <v>23</v>
      </c>
      <c r="N15" s="225" t="s">
        <v>455</v>
      </c>
      <c r="O15" s="225"/>
      <c r="P15" s="193">
        <f>R15*'Топки '!$R$1</f>
        <v>296100</v>
      </c>
      <c r="R15" s="217">
        <v>3290</v>
      </c>
    </row>
    <row r="16" spans="2:18" s="3" customFormat="1" ht="35.25" customHeight="1">
      <c r="B16" s="218">
        <v>112170</v>
      </c>
      <c r="C16" s="219" t="s">
        <v>474</v>
      </c>
      <c r="D16" s="220" t="s">
        <v>475</v>
      </c>
      <c r="E16" s="190" t="s">
        <v>467</v>
      </c>
      <c r="F16" s="190"/>
      <c r="G16" s="221">
        <v>490</v>
      </c>
      <c r="H16" s="221">
        <v>100</v>
      </c>
      <c r="I16" s="221">
        <v>610</v>
      </c>
      <c r="J16" s="222">
        <v>135</v>
      </c>
      <c r="K16" s="227" t="s">
        <v>459</v>
      </c>
      <c r="L16" s="223" t="s">
        <v>341</v>
      </c>
      <c r="M16" s="224" t="s">
        <v>23</v>
      </c>
      <c r="N16" s="225" t="s">
        <v>455</v>
      </c>
      <c r="O16" s="225"/>
      <c r="P16" s="193">
        <f>R16*'Топки '!$R$1</f>
        <v>296100</v>
      </c>
      <c r="R16" s="217">
        <v>3290</v>
      </c>
    </row>
    <row r="17" spans="2:18" s="3" customFormat="1" ht="43.5" customHeight="1">
      <c r="B17" s="228">
        <v>112213</v>
      </c>
      <c r="C17" s="229" t="s">
        <v>476</v>
      </c>
      <c r="D17" s="230" t="s">
        <v>477</v>
      </c>
      <c r="E17" s="231" t="s">
        <v>478</v>
      </c>
      <c r="F17" s="231"/>
      <c r="G17" s="232"/>
      <c r="H17" s="232"/>
      <c r="I17" s="232"/>
      <c r="J17" s="233"/>
      <c r="K17" s="234" t="s">
        <v>459</v>
      </c>
      <c r="L17" s="235" t="s">
        <v>182</v>
      </c>
      <c r="M17" s="236" t="s">
        <v>23</v>
      </c>
      <c r="N17" s="237" t="s">
        <v>455</v>
      </c>
      <c r="O17" s="237"/>
      <c r="P17" s="193">
        <f>R17*'Топки '!$R$1</f>
        <v>345240</v>
      </c>
      <c r="R17" s="217">
        <v>3836</v>
      </c>
    </row>
    <row r="18" spans="2:18" s="3" customFormat="1" ht="35.25" customHeight="1">
      <c r="B18" s="238">
        <v>117311</v>
      </c>
      <c r="C18" s="239" t="s">
        <v>479</v>
      </c>
      <c r="D18" s="240" t="s">
        <v>480</v>
      </c>
      <c r="E18" s="190" t="s">
        <v>481</v>
      </c>
      <c r="F18" s="190"/>
      <c r="G18" s="221">
        <v>470</v>
      </c>
      <c r="H18" s="221">
        <v>470</v>
      </c>
      <c r="I18" s="221">
        <v>1120</v>
      </c>
      <c r="J18" s="241">
        <v>85</v>
      </c>
      <c r="K18" s="227" t="s">
        <v>459</v>
      </c>
      <c r="L18" s="223" t="s">
        <v>432</v>
      </c>
      <c r="M18" s="224" t="s">
        <v>23</v>
      </c>
      <c r="N18" s="225" t="s">
        <v>455</v>
      </c>
      <c r="O18" s="225"/>
      <c r="P18" s="193">
        <f>R18*'Топки '!$R$1</f>
        <v>217710</v>
      </c>
      <c r="R18" s="217">
        <v>2419</v>
      </c>
    </row>
    <row r="19" spans="2:18" s="3" customFormat="1" ht="35.25" customHeight="1">
      <c r="B19" s="218">
        <v>112113</v>
      </c>
      <c r="C19" s="219" t="s">
        <v>482</v>
      </c>
      <c r="D19" s="220" t="s">
        <v>483</v>
      </c>
      <c r="E19" s="190" t="s">
        <v>484</v>
      </c>
      <c r="F19" s="190"/>
      <c r="G19" s="221">
        <v>490</v>
      </c>
      <c r="H19" s="221">
        <v>490</v>
      </c>
      <c r="I19" s="221">
        <v>1205</v>
      </c>
      <c r="J19" s="222">
        <v>111</v>
      </c>
      <c r="K19" s="227" t="s">
        <v>459</v>
      </c>
      <c r="L19" s="223" t="s">
        <v>432</v>
      </c>
      <c r="M19" s="224" t="s">
        <v>485</v>
      </c>
      <c r="N19" s="225" t="s">
        <v>455</v>
      </c>
      <c r="O19" s="192" t="s">
        <v>486</v>
      </c>
      <c r="P19" s="193">
        <f>R19*'Топки '!$R$1</f>
        <v>253080</v>
      </c>
      <c r="R19" s="217">
        <v>2812</v>
      </c>
    </row>
    <row r="20" spans="2:18" s="3" customFormat="1" ht="35.25" customHeight="1">
      <c r="B20" s="218">
        <v>112115</v>
      </c>
      <c r="C20" s="219" t="s">
        <v>487</v>
      </c>
      <c r="D20" s="220" t="s">
        <v>488</v>
      </c>
      <c r="E20" s="190" t="s">
        <v>484</v>
      </c>
      <c r="F20" s="190"/>
      <c r="G20" s="221">
        <v>490</v>
      </c>
      <c r="H20" s="221">
        <v>490</v>
      </c>
      <c r="I20" s="221">
        <v>1205</v>
      </c>
      <c r="J20" s="222">
        <v>111</v>
      </c>
      <c r="K20" s="227" t="s">
        <v>459</v>
      </c>
      <c r="L20" s="223" t="s">
        <v>473</v>
      </c>
      <c r="M20" s="224" t="s">
        <v>485</v>
      </c>
      <c r="N20" s="225" t="s">
        <v>455</v>
      </c>
      <c r="O20" s="192" t="s">
        <v>486</v>
      </c>
      <c r="P20" s="193">
        <f>R20*'Топки '!$R$1</f>
        <v>253080</v>
      </c>
      <c r="R20" s="217">
        <v>2812</v>
      </c>
    </row>
    <row r="21" spans="2:18" s="3" customFormat="1" ht="35.25" customHeight="1">
      <c r="B21" s="218">
        <v>236306</v>
      </c>
      <c r="C21" s="219" t="s">
        <v>489</v>
      </c>
      <c r="D21" s="220" t="s">
        <v>490</v>
      </c>
      <c r="E21" s="190" t="s">
        <v>491</v>
      </c>
      <c r="F21" s="190"/>
      <c r="G21" s="221"/>
      <c r="H21" s="221"/>
      <c r="I21" s="221"/>
      <c r="J21" s="222"/>
      <c r="K21" s="227" t="s">
        <v>459</v>
      </c>
      <c r="L21" s="223"/>
      <c r="M21" s="224" t="s">
        <v>485</v>
      </c>
      <c r="N21" s="225" t="s">
        <v>455</v>
      </c>
      <c r="O21" s="192" t="s">
        <v>486</v>
      </c>
      <c r="P21" s="193">
        <f>R21*'Топки '!$R$1</f>
        <v>303660</v>
      </c>
      <c r="R21" s="217">
        <v>3374</v>
      </c>
    </row>
    <row r="22" spans="2:18" s="3" customFormat="1" ht="35.25" customHeight="1">
      <c r="B22" s="218">
        <v>112201</v>
      </c>
      <c r="C22" s="219" t="s">
        <v>492</v>
      </c>
      <c r="D22" s="220" t="s">
        <v>493</v>
      </c>
      <c r="E22" s="190" t="s">
        <v>494</v>
      </c>
      <c r="F22" s="190"/>
      <c r="G22" s="221"/>
      <c r="H22" s="221"/>
      <c r="I22" s="221"/>
      <c r="J22" s="222"/>
      <c r="K22" s="227" t="s">
        <v>459</v>
      </c>
      <c r="L22" s="223"/>
      <c r="M22" s="224" t="s">
        <v>485</v>
      </c>
      <c r="N22" s="225" t="s">
        <v>455</v>
      </c>
      <c r="O22" s="192" t="s">
        <v>486</v>
      </c>
      <c r="P22" s="193">
        <f>R22*'Топки '!$R$1</f>
        <v>278370</v>
      </c>
      <c r="R22" s="217">
        <v>3093</v>
      </c>
    </row>
    <row r="23" spans="2:18" s="3" customFormat="1" ht="35.25" customHeight="1">
      <c r="B23" s="218">
        <v>117323</v>
      </c>
      <c r="C23" s="219" t="s">
        <v>495</v>
      </c>
      <c r="D23" s="220" t="s">
        <v>496</v>
      </c>
      <c r="E23" s="190" t="s">
        <v>484</v>
      </c>
      <c r="F23" s="190"/>
      <c r="G23" s="221">
        <v>560</v>
      </c>
      <c r="H23" s="221">
        <v>560</v>
      </c>
      <c r="I23" s="221">
        <v>1375</v>
      </c>
      <c r="J23" s="222">
        <v>168</v>
      </c>
      <c r="K23" s="227" t="s">
        <v>497</v>
      </c>
      <c r="L23" s="223" t="s">
        <v>432</v>
      </c>
      <c r="M23" s="224" t="s">
        <v>485</v>
      </c>
      <c r="N23" s="225" t="s">
        <v>455</v>
      </c>
      <c r="O23" s="225"/>
      <c r="P23" s="193">
        <f>R23*'Топки '!$R$1</f>
        <v>253080</v>
      </c>
      <c r="R23" s="217">
        <v>2812</v>
      </c>
    </row>
    <row r="24" spans="1:18" s="242" customFormat="1" ht="12.75">
      <c r="A24" s="216" t="s">
        <v>498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R24" s="243"/>
    </row>
    <row r="25" spans="2:18" s="3" customFormat="1" ht="35.25" customHeight="1">
      <c r="B25" s="218">
        <v>110999</v>
      </c>
      <c r="C25" s="219" t="s">
        <v>499</v>
      </c>
      <c r="D25" s="220" t="s">
        <v>500</v>
      </c>
      <c r="E25" s="190" t="s">
        <v>501</v>
      </c>
      <c r="F25" s="190"/>
      <c r="G25" s="221">
        <v>720</v>
      </c>
      <c r="H25" s="221">
        <v>445</v>
      </c>
      <c r="I25" s="221">
        <v>815</v>
      </c>
      <c r="J25" s="222">
        <v>175</v>
      </c>
      <c r="K25" s="226" t="s">
        <v>502</v>
      </c>
      <c r="L25" s="223" t="s">
        <v>432</v>
      </c>
      <c r="M25" s="224" t="s">
        <v>41</v>
      </c>
      <c r="N25" s="244" t="s">
        <v>503</v>
      </c>
      <c r="O25" s="225" t="s">
        <v>435</v>
      </c>
      <c r="P25" s="193">
        <f>R25*'Топки '!$R$1</f>
        <v>171990</v>
      </c>
      <c r="R25" s="217">
        <v>1911</v>
      </c>
    </row>
    <row r="26" spans="2:18" s="3" customFormat="1" ht="35.25" customHeight="1">
      <c r="B26" s="218">
        <v>117102</v>
      </c>
      <c r="C26" s="219" t="s">
        <v>504</v>
      </c>
      <c r="D26" s="220" t="s">
        <v>505</v>
      </c>
      <c r="E26" s="190" t="s">
        <v>506</v>
      </c>
      <c r="F26" s="190"/>
      <c r="G26" s="221">
        <v>315</v>
      </c>
      <c r="H26" s="221">
        <v>400</v>
      </c>
      <c r="I26" s="221">
        <v>875</v>
      </c>
      <c r="J26" s="222">
        <v>65</v>
      </c>
      <c r="K26" s="226" t="s">
        <v>502</v>
      </c>
      <c r="L26" s="223" t="s">
        <v>432</v>
      </c>
      <c r="M26" s="224" t="s">
        <v>485</v>
      </c>
      <c r="N26" s="245"/>
      <c r="O26" s="244" t="s">
        <v>507</v>
      </c>
      <c r="P26" s="193">
        <f>R26*'Топки '!$R$1</f>
        <v>58140</v>
      </c>
      <c r="R26" s="217">
        <v>646</v>
      </c>
    </row>
    <row r="27" spans="1:18" s="3" customFormat="1" ht="12.75">
      <c r="A27" s="246" t="s">
        <v>508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R27" s="217"/>
    </row>
    <row r="28" spans="2:18" s="3" customFormat="1" ht="35.25" customHeight="1">
      <c r="B28" s="218">
        <v>117302</v>
      </c>
      <c r="C28" s="247" t="s">
        <v>509</v>
      </c>
      <c r="D28" s="248" t="s">
        <v>510</v>
      </c>
      <c r="E28" s="190" t="s">
        <v>511</v>
      </c>
      <c r="F28" s="190"/>
      <c r="G28" s="221">
        <v>700</v>
      </c>
      <c r="H28" s="221">
        <v>430</v>
      </c>
      <c r="I28" s="221">
        <v>720</v>
      </c>
      <c r="J28" s="222">
        <v>140</v>
      </c>
      <c r="K28" s="227" t="s">
        <v>512</v>
      </c>
      <c r="L28" s="223" t="s">
        <v>432</v>
      </c>
      <c r="M28" s="224" t="s">
        <v>41</v>
      </c>
      <c r="N28" s="225" t="s">
        <v>513</v>
      </c>
      <c r="O28" s="225" t="s">
        <v>435</v>
      </c>
      <c r="P28" s="193">
        <f>R28*'Топки '!$R$1</f>
        <v>179640</v>
      </c>
      <c r="R28" s="217">
        <v>1996</v>
      </c>
    </row>
    <row r="29" spans="2:18" s="3" customFormat="1" ht="35.25" customHeight="1">
      <c r="B29" s="218">
        <v>110965</v>
      </c>
      <c r="C29" s="247" t="s">
        <v>514</v>
      </c>
      <c r="D29" s="248" t="s">
        <v>515</v>
      </c>
      <c r="E29" s="190" t="s">
        <v>516</v>
      </c>
      <c r="F29" s="190"/>
      <c r="G29" s="221">
        <v>700</v>
      </c>
      <c r="H29" s="221">
        <v>430</v>
      </c>
      <c r="I29" s="221">
        <v>870</v>
      </c>
      <c r="J29" s="222">
        <v>160</v>
      </c>
      <c r="K29" s="227" t="s">
        <v>512</v>
      </c>
      <c r="L29" s="223" t="s">
        <v>432</v>
      </c>
      <c r="M29" s="224" t="s">
        <v>41</v>
      </c>
      <c r="N29" s="225" t="s">
        <v>513</v>
      </c>
      <c r="O29" s="225" t="s">
        <v>435</v>
      </c>
      <c r="P29" s="193">
        <f>R29*'Топки '!$R$1</f>
        <v>207630</v>
      </c>
      <c r="R29" s="217">
        <v>2307</v>
      </c>
    </row>
    <row r="30" spans="2:18" s="3" customFormat="1" ht="35.25" customHeight="1">
      <c r="B30" s="218">
        <v>112106</v>
      </c>
      <c r="C30" s="247" t="s">
        <v>517</v>
      </c>
      <c r="D30" s="248" t="s">
        <v>518</v>
      </c>
      <c r="E30" s="190" t="s">
        <v>519</v>
      </c>
      <c r="F30" s="190"/>
      <c r="G30" s="221">
        <v>700</v>
      </c>
      <c r="H30" s="221">
        <v>430</v>
      </c>
      <c r="I30" s="221">
        <v>870</v>
      </c>
      <c r="J30" s="222">
        <v>137</v>
      </c>
      <c r="K30" s="227" t="s">
        <v>512</v>
      </c>
      <c r="L30" s="223" t="s">
        <v>432</v>
      </c>
      <c r="M30" s="224" t="s">
        <v>41</v>
      </c>
      <c r="N30" s="225" t="s">
        <v>513</v>
      </c>
      <c r="O30" s="225" t="s">
        <v>435</v>
      </c>
      <c r="P30" s="193">
        <f>R30*'Топки '!$R$1</f>
        <v>192420</v>
      </c>
      <c r="R30" s="217">
        <v>2138</v>
      </c>
    </row>
    <row r="31" spans="2:18" s="3" customFormat="1" ht="35.25" customHeight="1">
      <c r="B31" s="218">
        <v>110964</v>
      </c>
      <c r="C31" s="247" t="s">
        <v>520</v>
      </c>
      <c r="D31" s="248" t="s">
        <v>521</v>
      </c>
      <c r="E31" s="190" t="s">
        <v>522</v>
      </c>
      <c r="F31" s="190"/>
      <c r="G31" s="221">
        <v>700</v>
      </c>
      <c r="H31" s="221">
        <v>430</v>
      </c>
      <c r="I31" s="221">
        <v>820</v>
      </c>
      <c r="J31" s="222">
        <v>160</v>
      </c>
      <c r="K31" s="227" t="s">
        <v>512</v>
      </c>
      <c r="L31" s="223" t="s">
        <v>432</v>
      </c>
      <c r="M31" s="224" t="s">
        <v>41</v>
      </c>
      <c r="N31" s="225" t="s">
        <v>513</v>
      </c>
      <c r="O31" s="225" t="s">
        <v>435</v>
      </c>
      <c r="P31" s="193">
        <f>R31*'Топки '!$R$1</f>
        <v>192420</v>
      </c>
      <c r="R31" s="217">
        <v>2138</v>
      </c>
    </row>
    <row r="32" spans="2:18" s="3" customFormat="1" ht="43.5" customHeight="1">
      <c r="B32" s="228">
        <v>117377</v>
      </c>
      <c r="C32" s="249" t="s">
        <v>523</v>
      </c>
      <c r="D32" s="250" t="s">
        <v>524</v>
      </c>
      <c r="E32" s="231" t="s">
        <v>525</v>
      </c>
      <c r="F32" s="231"/>
      <c r="G32" s="232"/>
      <c r="H32" s="232"/>
      <c r="I32" s="232"/>
      <c r="J32" s="233"/>
      <c r="K32" s="234" t="s">
        <v>512</v>
      </c>
      <c r="L32" s="235" t="s">
        <v>432</v>
      </c>
      <c r="M32" s="236" t="s">
        <v>41</v>
      </c>
      <c r="N32" s="237" t="s">
        <v>513</v>
      </c>
      <c r="O32" s="237" t="s">
        <v>435</v>
      </c>
      <c r="P32" s="193">
        <f>R32*'Топки '!$R$1</f>
        <v>206370</v>
      </c>
      <c r="R32" s="217">
        <v>2293</v>
      </c>
    </row>
    <row r="33" spans="2:18" s="3" customFormat="1" ht="35.25" customHeight="1">
      <c r="B33" s="218">
        <v>117301</v>
      </c>
      <c r="C33" s="247" t="s">
        <v>526</v>
      </c>
      <c r="D33" s="248" t="s">
        <v>527</v>
      </c>
      <c r="E33" s="190" t="s">
        <v>511</v>
      </c>
      <c r="F33" s="190"/>
      <c r="G33" s="221">
        <v>690</v>
      </c>
      <c r="H33" s="221">
        <v>420</v>
      </c>
      <c r="I33" s="221">
        <v>815</v>
      </c>
      <c r="J33" s="222">
        <v>147</v>
      </c>
      <c r="K33" s="226"/>
      <c r="L33" s="223" t="s">
        <v>432</v>
      </c>
      <c r="M33" s="224" t="s">
        <v>41</v>
      </c>
      <c r="N33" s="225" t="s">
        <v>513</v>
      </c>
      <c r="O33" s="225" t="s">
        <v>435</v>
      </c>
      <c r="P33" s="193">
        <f>R33*'Топки '!$R$1</f>
        <v>139050</v>
      </c>
      <c r="R33" s="217">
        <v>1545</v>
      </c>
    </row>
    <row r="34" spans="1:18" s="3" customFormat="1" ht="12.75">
      <c r="A34" s="251" t="s">
        <v>528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R34" s="217"/>
    </row>
    <row r="35" spans="2:18" s="3" customFormat="1" ht="35.25" customHeight="1">
      <c r="B35" s="218">
        <v>117319</v>
      </c>
      <c r="C35" s="219" t="s">
        <v>529</v>
      </c>
      <c r="D35" s="220" t="s">
        <v>530</v>
      </c>
      <c r="E35" s="190" t="s">
        <v>531</v>
      </c>
      <c r="F35" s="190"/>
      <c r="G35" s="221">
        <v>625</v>
      </c>
      <c r="H35" s="221">
        <v>470</v>
      </c>
      <c r="I35" s="221">
        <v>675</v>
      </c>
      <c r="J35" s="222">
        <v>150</v>
      </c>
      <c r="K35" s="226"/>
      <c r="L35" s="223"/>
      <c r="M35" s="224" t="s">
        <v>485</v>
      </c>
      <c r="N35" s="225" t="s">
        <v>513</v>
      </c>
      <c r="O35" s="225" t="s">
        <v>435</v>
      </c>
      <c r="P35" s="193">
        <f>R35*'Топки '!$R$1</f>
        <v>91170</v>
      </c>
      <c r="R35" s="217">
        <v>1013</v>
      </c>
    </row>
    <row r="36" spans="2:18" s="3" customFormat="1" ht="35.25" customHeight="1">
      <c r="B36" s="218">
        <v>117337</v>
      </c>
      <c r="C36" s="219" t="s">
        <v>532</v>
      </c>
      <c r="D36" s="220" t="s">
        <v>533</v>
      </c>
      <c r="E36" s="190" t="s">
        <v>534</v>
      </c>
      <c r="F36" s="190"/>
      <c r="G36" s="221"/>
      <c r="H36" s="221"/>
      <c r="I36" s="221"/>
      <c r="J36" s="222"/>
      <c r="K36" s="226"/>
      <c r="L36" s="223"/>
      <c r="M36" s="224" t="s">
        <v>485</v>
      </c>
      <c r="N36" s="225" t="s">
        <v>513</v>
      </c>
      <c r="O36" s="192" t="s">
        <v>435</v>
      </c>
      <c r="P36" s="193">
        <f>R36*'Топки '!$R$1</f>
        <v>144270</v>
      </c>
      <c r="R36" s="217">
        <v>1603</v>
      </c>
    </row>
    <row r="37" spans="2:18" s="3" customFormat="1" ht="35.25" customHeight="1">
      <c r="B37" s="218">
        <v>117348</v>
      </c>
      <c r="C37" s="219" t="s">
        <v>535</v>
      </c>
      <c r="D37" s="220" t="s">
        <v>536</v>
      </c>
      <c r="E37" s="190" t="s">
        <v>531</v>
      </c>
      <c r="F37" s="190"/>
      <c r="G37" s="221">
        <v>625</v>
      </c>
      <c r="H37" s="221">
        <v>470</v>
      </c>
      <c r="I37" s="221">
        <v>675</v>
      </c>
      <c r="J37" s="222">
        <v>110</v>
      </c>
      <c r="K37" s="226"/>
      <c r="L37" s="223"/>
      <c r="M37" s="224" t="s">
        <v>485</v>
      </c>
      <c r="N37" s="225" t="s">
        <v>513</v>
      </c>
      <c r="O37" s="225" t="s">
        <v>435</v>
      </c>
      <c r="P37" s="193">
        <f>R37*'Топки '!$R$1</f>
        <v>121410</v>
      </c>
      <c r="R37" s="217">
        <v>1349</v>
      </c>
    </row>
    <row r="38" spans="2:18" s="3" customFormat="1" ht="35.25" customHeight="1">
      <c r="B38" s="218">
        <v>117321</v>
      </c>
      <c r="C38" s="219" t="s">
        <v>537</v>
      </c>
      <c r="D38" s="220" t="s">
        <v>538</v>
      </c>
      <c r="E38" s="190" t="s">
        <v>531</v>
      </c>
      <c r="F38" s="190"/>
      <c r="G38" s="221">
        <v>625</v>
      </c>
      <c r="H38" s="221">
        <v>470</v>
      </c>
      <c r="I38" s="221">
        <v>745</v>
      </c>
      <c r="J38" s="222">
        <v>114</v>
      </c>
      <c r="K38" s="226"/>
      <c r="L38" s="223"/>
      <c r="M38" s="224" t="s">
        <v>485</v>
      </c>
      <c r="N38" s="225" t="s">
        <v>513</v>
      </c>
      <c r="O38" s="225" t="s">
        <v>435</v>
      </c>
      <c r="P38" s="193">
        <f>R38*'Топки '!$R$1</f>
        <v>111330</v>
      </c>
      <c r="R38" s="217">
        <v>1237</v>
      </c>
    </row>
    <row r="39" spans="2:18" s="3" customFormat="1" ht="35.25" customHeight="1">
      <c r="B39" s="218">
        <v>117333</v>
      </c>
      <c r="C39" s="219" t="s">
        <v>539</v>
      </c>
      <c r="D39" s="220" t="s">
        <v>540</v>
      </c>
      <c r="E39" s="190" t="s">
        <v>541</v>
      </c>
      <c r="F39" s="190"/>
      <c r="G39" s="221">
        <v>625</v>
      </c>
      <c r="H39" s="221">
        <v>470</v>
      </c>
      <c r="I39" s="221">
        <v>745</v>
      </c>
      <c r="J39" s="222">
        <v>114</v>
      </c>
      <c r="K39" s="226"/>
      <c r="L39" s="223"/>
      <c r="M39" s="224" t="s">
        <v>485</v>
      </c>
      <c r="N39" s="225" t="s">
        <v>513</v>
      </c>
      <c r="O39" s="225" t="s">
        <v>435</v>
      </c>
      <c r="P39" s="193">
        <f>R39*'Топки '!$R$1</f>
        <v>103680</v>
      </c>
      <c r="R39" s="217">
        <v>1152</v>
      </c>
    </row>
    <row r="40" spans="2:18" s="3" customFormat="1" ht="35.25" customHeight="1">
      <c r="B40" s="218">
        <v>117334</v>
      </c>
      <c r="C40" s="219" t="s">
        <v>542</v>
      </c>
      <c r="D40" s="220" t="s">
        <v>543</v>
      </c>
      <c r="E40" s="190" t="s">
        <v>544</v>
      </c>
      <c r="F40" s="190"/>
      <c r="G40" s="221">
        <v>625</v>
      </c>
      <c r="H40" s="221">
        <v>470</v>
      </c>
      <c r="I40" s="221">
        <v>745</v>
      </c>
      <c r="J40" s="222">
        <v>114</v>
      </c>
      <c r="K40" s="226"/>
      <c r="L40" s="223"/>
      <c r="M40" s="224" t="s">
        <v>485</v>
      </c>
      <c r="N40" s="225" t="s">
        <v>513</v>
      </c>
      <c r="O40" s="225" t="s">
        <v>435</v>
      </c>
      <c r="P40" s="193">
        <f>R40*'Топки '!$R$1</f>
        <v>118890</v>
      </c>
      <c r="R40" s="217">
        <v>1321</v>
      </c>
    </row>
    <row r="41" spans="2:18" s="3" customFormat="1" ht="35.25" customHeight="1">
      <c r="B41" s="218">
        <v>117318</v>
      </c>
      <c r="C41" s="219" t="s">
        <v>545</v>
      </c>
      <c r="D41" s="220" t="s">
        <v>546</v>
      </c>
      <c r="E41" s="190" t="s">
        <v>547</v>
      </c>
      <c r="F41" s="190"/>
      <c r="G41" s="222">
        <v>700</v>
      </c>
      <c r="H41" s="222">
        <v>470</v>
      </c>
      <c r="I41" s="222">
        <v>810</v>
      </c>
      <c r="J41" s="222">
        <v>135</v>
      </c>
      <c r="K41" s="226"/>
      <c r="L41" s="223"/>
      <c r="M41" s="224" t="s">
        <v>29</v>
      </c>
      <c r="N41" s="225" t="s">
        <v>513</v>
      </c>
      <c r="O41" s="225" t="s">
        <v>435</v>
      </c>
      <c r="P41" s="193">
        <f>R41*'Топки '!$R$1</f>
        <v>139050</v>
      </c>
      <c r="R41" s="217">
        <v>1545</v>
      </c>
    </row>
    <row r="42" spans="2:18" s="3" customFormat="1" ht="35.25" customHeight="1">
      <c r="B42" s="218">
        <v>112208</v>
      </c>
      <c r="C42" s="219" t="s">
        <v>548</v>
      </c>
      <c r="D42" s="220" t="s">
        <v>549</v>
      </c>
      <c r="E42" s="190" t="s">
        <v>550</v>
      </c>
      <c r="F42" s="190"/>
      <c r="G42" s="221">
        <v>830</v>
      </c>
      <c r="H42" s="221">
        <v>445</v>
      </c>
      <c r="I42" s="221">
        <v>900</v>
      </c>
      <c r="J42" s="222">
        <v>140</v>
      </c>
      <c r="K42" s="227" t="s">
        <v>551</v>
      </c>
      <c r="L42" s="223" t="s">
        <v>341</v>
      </c>
      <c r="M42" s="224" t="s">
        <v>485</v>
      </c>
      <c r="N42" s="225" t="s">
        <v>513</v>
      </c>
      <c r="O42" s="192"/>
      <c r="P42" s="193">
        <f>R42*'Топки '!$R$1</f>
        <v>278370</v>
      </c>
      <c r="R42" s="217">
        <v>3093</v>
      </c>
    </row>
    <row r="43" spans="2:18" s="3" customFormat="1" ht="35.25" customHeight="1">
      <c r="B43" s="218">
        <v>112126</v>
      </c>
      <c r="C43" s="219" t="s">
        <v>552</v>
      </c>
      <c r="D43" s="220" t="s">
        <v>553</v>
      </c>
      <c r="E43" s="190" t="s">
        <v>550</v>
      </c>
      <c r="F43" s="190"/>
      <c r="G43" s="221">
        <v>830</v>
      </c>
      <c r="H43" s="221">
        <v>445</v>
      </c>
      <c r="I43" s="221">
        <v>900</v>
      </c>
      <c r="J43" s="222">
        <v>140</v>
      </c>
      <c r="K43" s="227" t="s">
        <v>551</v>
      </c>
      <c r="L43" s="223" t="s">
        <v>197</v>
      </c>
      <c r="M43" s="224" t="s">
        <v>485</v>
      </c>
      <c r="N43" s="225" t="s">
        <v>513</v>
      </c>
      <c r="O43" s="192"/>
      <c r="P43" s="193">
        <f>R43*'Топки '!$R$1</f>
        <v>278370</v>
      </c>
      <c r="R43" s="217">
        <v>3093</v>
      </c>
    </row>
    <row r="44" spans="2:18" s="3" customFormat="1" ht="35.25" customHeight="1">
      <c r="B44" s="218">
        <v>112109</v>
      </c>
      <c r="C44" s="219" t="s">
        <v>554</v>
      </c>
      <c r="D44" s="220" t="s">
        <v>555</v>
      </c>
      <c r="E44" s="190" t="s">
        <v>550</v>
      </c>
      <c r="F44" s="190"/>
      <c r="G44" s="222">
        <v>830</v>
      </c>
      <c r="H44" s="222">
        <v>445</v>
      </c>
      <c r="I44" s="222">
        <v>900</v>
      </c>
      <c r="J44" s="222">
        <v>140</v>
      </c>
      <c r="K44" s="227" t="s">
        <v>556</v>
      </c>
      <c r="L44" s="223" t="s">
        <v>432</v>
      </c>
      <c r="M44" s="224" t="s">
        <v>485</v>
      </c>
      <c r="N44" s="225" t="s">
        <v>513</v>
      </c>
      <c r="O44" s="225"/>
      <c r="P44" s="193">
        <f>R44*'Топки '!$R$1</f>
        <v>278370</v>
      </c>
      <c r="R44" s="217">
        <v>3093</v>
      </c>
    </row>
    <row r="45" spans="2:18" s="3" customFormat="1" ht="35.25" customHeight="1">
      <c r="B45" s="218">
        <v>112110</v>
      </c>
      <c r="C45" s="219" t="s">
        <v>557</v>
      </c>
      <c r="D45" s="220" t="s">
        <v>558</v>
      </c>
      <c r="E45" s="190" t="s">
        <v>550</v>
      </c>
      <c r="F45" s="190"/>
      <c r="G45" s="222">
        <v>830</v>
      </c>
      <c r="H45" s="222">
        <v>445</v>
      </c>
      <c r="I45" s="222">
        <v>900</v>
      </c>
      <c r="J45" s="222">
        <v>140</v>
      </c>
      <c r="K45" s="227" t="s">
        <v>556</v>
      </c>
      <c r="L45" s="223" t="s">
        <v>470</v>
      </c>
      <c r="M45" s="224" t="s">
        <v>485</v>
      </c>
      <c r="N45" s="225" t="s">
        <v>513</v>
      </c>
      <c r="O45" s="225"/>
      <c r="P45" s="193">
        <f>R45*'Топки '!$R$1</f>
        <v>278370</v>
      </c>
      <c r="R45" s="217">
        <v>3093</v>
      </c>
    </row>
    <row r="46" spans="2:18" s="3" customFormat="1" ht="35.25" customHeight="1">
      <c r="B46" s="218">
        <v>112111</v>
      </c>
      <c r="C46" s="219" t="s">
        <v>559</v>
      </c>
      <c r="D46" s="220" t="s">
        <v>560</v>
      </c>
      <c r="E46" s="190" t="s">
        <v>550</v>
      </c>
      <c r="F46" s="190"/>
      <c r="G46" s="222">
        <v>830</v>
      </c>
      <c r="H46" s="222">
        <v>445</v>
      </c>
      <c r="I46" s="222">
        <v>900</v>
      </c>
      <c r="J46" s="222">
        <v>140</v>
      </c>
      <c r="K46" s="227" t="s">
        <v>556</v>
      </c>
      <c r="L46" s="223" t="s">
        <v>473</v>
      </c>
      <c r="M46" s="224" t="s">
        <v>485</v>
      </c>
      <c r="N46" s="225" t="s">
        <v>513</v>
      </c>
      <c r="O46" s="225"/>
      <c r="P46" s="193">
        <f>R46*'Топки '!$R$1</f>
        <v>278370</v>
      </c>
      <c r="R46" s="217">
        <v>3093</v>
      </c>
    </row>
    <row r="47" ht="12.75">
      <c r="P47" s="193"/>
    </row>
    <row r="48" spans="2:18" s="3" customFormat="1" ht="35.25" customHeight="1">
      <c r="B48" s="228">
        <v>112228</v>
      </c>
      <c r="C48" s="229" t="s">
        <v>561</v>
      </c>
      <c r="D48" s="230" t="s">
        <v>562</v>
      </c>
      <c r="E48" s="231" t="s">
        <v>563</v>
      </c>
      <c r="F48" s="231"/>
      <c r="G48" s="232"/>
      <c r="H48" s="232"/>
      <c r="I48" s="232"/>
      <c r="J48" s="233"/>
      <c r="K48" s="234" t="s">
        <v>551</v>
      </c>
      <c r="L48" s="235" t="s">
        <v>182</v>
      </c>
      <c r="M48" s="236" t="s">
        <v>485</v>
      </c>
      <c r="N48" s="237" t="s">
        <v>513</v>
      </c>
      <c r="O48" s="252"/>
      <c r="P48" s="193">
        <f>R48*'Топки '!$R$1</f>
        <v>278370</v>
      </c>
      <c r="R48" s="217">
        <v>3093</v>
      </c>
    </row>
    <row r="49" spans="2:18" s="3" customFormat="1" ht="35.25" customHeight="1">
      <c r="B49" s="228">
        <v>112229</v>
      </c>
      <c r="C49" s="229" t="s">
        <v>564</v>
      </c>
      <c r="D49" s="230" t="s">
        <v>565</v>
      </c>
      <c r="E49" s="231" t="s">
        <v>566</v>
      </c>
      <c r="F49" s="231"/>
      <c r="G49" s="232"/>
      <c r="H49" s="232"/>
      <c r="I49" s="232"/>
      <c r="J49" s="233"/>
      <c r="K49" s="234" t="s">
        <v>551</v>
      </c>
      <c r="L49" s="235" t="s">
        <v>341</v>
      </c>
      <c r="M49" s="236" t="s">
        <v>485</v>
      </c>
      <c r="N49" s="237" t="s">
        <v>513</v>
      </c>
      <c r="O49" s="252"/>
      <c r="P49" s="193">
        <f>R49*'Топки '!$R$1</f>
        <v>278370</v>
      </c>
      <c r="R49" s="217">
        <v>3093</v>
      </c>
    </row>
    <row r="50" spans="2:18" s="3" customFormat="1" ht="35.25" customHeight="1">
      <c r="B50" s="228">
        <v>112211</v>
      </c>
      <c r="C50" s="229" t="s">
        <v>567</v>
      </c>
      <c r="D50" s="230" t="s">
        <v>568</v>
      </c>
      <c r="E50" s="231" t="s">
        <v>569</v>
      </c>
      <c r="F50" s="231"/>
      <c r="G50" s="232"/>
      <c r="H50" s="232"/>
      <c r="I50" s="232"/>
      <c r="J50" s="233"/>
      <c r="K50" s="234" t="s">
        <v>551</v>
      </c>
      <c r="L50" s="235"/>
      <c r="M50" s="236" t="s">
        <v>485</v>
      </c>
      <c r="N50" s="237" t="s">
        <v>513</v>
      </c>
      <c r="O50" s="252"/>
      <c r="P50" s="193">
        <f>R50*'Топки '!$R$1</f>
        <v>366840</v>
      </c>
      <c r="R50" s="217">
        <v>4076</v>
      </c>
    </row>
    <row r="51" spans="2:18" s="3" customFormat="1" ht="35.25" customHeight="1">
      <c r="B51" s="228">
        <v>112230</v>
      </c>
      <c r="C51" s="229" t="s">
        <v>570</v>
      </c>
      <c r="D51" s="230" t="s">
        <v>571</v>
      </c>
      <c r="E51" s="231" t="s">
        <v>572</v>
      </c>
      <c r="F51" s="231"/>
      <c r="G51" s="232"/>
      <c r="H51" s="232"/>
      <c r="I51" s="232"/>
      <c r="J51" s="233"/>
      <c r="K51" s="234" t="s">
        <v>551</v>
      </c>
      <c r="L51" s="235" t="s">
        <v>182</v>
      </c>
      <c r="M51" s="236" t="s">
        <v>485</v>
      </c>
      <c r="N51" s="237" t="s">
        <v>513</v>
      </c>
      <c r="O51" s="252"/>
      <c r="P51" s="193">
        <f>R51*'Топки '!$R$1</f>
        <v>278370</v>
      </c>
      <c r="R51" s="217">
        <v>3093</v>
      </c>
    </row>
    <row r="52" spans="1:18" s="3" customFormat="1" ht="12.75">
      <c r="A52" s="251" t="s">
        <v>573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R52" s="217"/>
    </row>
    <row r="53" spans="2:18" s="3" customFormat="1" ht="35.25" customHeight="1">
      <c r="B53" s="218">
        <v>101452</v>
      </c>
      <c r="C53" s="253" t="s">
        <v>574</v>
      </c>
      <c r="D53" s="220" t="s">
        <v>575</v>
      </c>
      <c r="E53" s="190" t="s">
        <v>576</v>
      </c>
      <c r="F53" s="190"/>
      <c r="G53" s="221"/>
      <c r="H53" s="221"/>
      <c r="I53" s="221"/>
      <c r="J53" s="222"/>
      <c r="K53" s="226"/>
      <c r="L53" s="254"/>
      <c r="M53" s="224"/>
      <c r="N53" s="225"/>
      <c r="O53" s="225"/>
      <c r="P53" s="193">
        <f>R53*'Топки '!$R$1</f>
        <v>8640</v>
      </c>
      <c r="R53" s="217">
        <v>96</v>
      </c>
    </row>
    <row r="54" spans="7:12" ht="12.75">
      <c r="G54" s="255"/>
      <c r="H54" s="256"/>
      <c r="I54" s="257"/>
      <c r="J54" s="257"/>
      <c r="K54" s="258"/>
      <c r="L54" s="258"/>
    </row>
    <row r="55" spans="7:12" ht="12.75">
      <c r="G55" s="255"/>
      <c r="H55" s="256"/>
      <c r="I55" s="257"/>
      <c r="J55" s="257"/>
      <c r="K55" s="258"/>
      <c r="L55" s="258"/>
    </row>
    <row r="58" spans="2:18" s="3" customFormat="1" ht="29.25" customHeight="1">
      <c r="B58" s="259"/>
      <c r="C58" s="260"/>
      <c r="D58" s="261"/>
      <c r="E58" s="262"/>
      <c r="F58" s="262"/>
      <c r="G58" s="263"/>
      <c r="H58" s="264"/>
      <c r="I58" s="265"/>
      <c r="J58" s="265"/>
      <c r="K58" s="258"/>
      <c r="L58" s="258"/>
      <c r="M58" s="266"/>
      <c r="N58" s="266"/>
      <c r="O58" s="266"/>
      <c r="P58" s="267"/>
      <c r="R58" s="207"/>
    </row>
  </sheetData>
  <sheetProtection selectLockedCells="1" selectUnlockedCells="1"/>
  <mergeCells count="6">
    <mergeCell ref="A2:P2"/>
    <mergeCell ref="A3:P3"/>
    <mergeCell ref="A24:P24"/>
    <mergeCell ref="A27:P27"/>
    <mergeCell ref="A34:P34"/>
    <mergeCell ref="A52:P52"/>
  </mergeCells>
  <printOptions gridLines="1" horizontalCentered="1"/>
  <pageMargins left="0.20625" right="0.43333333333333335" top="0.2361111111111111" bottom="0.19722222222222222" header="0.5118055555555555" footer="0.15763888888888888"/>
  <pageSetup horizontalDpi="300" verticalDpi="300" orientation="landscape" paperSize="9" scale="44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R61"/>
  <sheetViews>
    <sheetView view="pageBreakPreview" zoomScale="75" zoomScaleNormal="75" zoomScaleSheetLayoutView="75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1.00390625" defaultRowHeight="12.75" outlineLevelCol="1"/>
  <cols>
    <col min="1" max="1" width="20.375" style="148" customWidth="1"/>
    <col min="2" max="2" width="14.875" style="148" customWidth="1"/>
    <col min="3" max="3" width="35.00390625" style="148" customWidth="1"/>
    <col min="4" max="4" width="0" style="148" hidden="1" customWidth="1" outlineLevel="1"/>
    <col min="5" max="5" width="41.75390625" style="148" customWidth="1" outlineLevel="1"/>
    <col min="6" max="9" width="0" style="148" hidden="1" customWidth="1" outlineLevel="1"/>
    <col min="10" max="10" width="12.25390625" style="148" customWidth="1" outlineLevel="1"/>
    <col min="11" max="15" width="0" style="148" hidden="1" customWidth="1" outlineLevel="1"/>
    <col min="16" max="16" width="11.375" style="268" customWidth="1"/>
    <col min="17" max="17" width="0" style="148" hidden="1" customWidth="1"/>
    <col min="18" max="18" width="0" style="269" hidden="1" customWidth="1"/>
    <col min="19" max="252" width="11.375" style="148" customWidth="1"/>
    <col min="253" max="16384" width="11.625" style="0" customWidth="1"/>
  </cols>
  <sheetData>
    <row r="1" spans="1:252" ht="12.75">
      <c r="A1" s="270"/>
      <c r="B1" s="134" t="s">
        <v>0</v>
      </c>
      <c r="C1" s="134" t="s">
        <v>1</v>
      </c>
      <c r="D1" s="134" t="s">
        <v>2</v>
      </c>
      <c r="E1" s="134" t="s">
        <v>3</v>
      </c>
      <c r="F1" s="134" t="s">
        <v>4</v>
      </c>
      <c r="G1" s="134" t="s">
        <v>5</v>
      </c>
      <c r="H1" s="134" t="s">
        <v>6</v>
      </c>
      <c r="I1" s="134" t="s">
        <v>7</v>
      </c>
      <c r="J1" s="134" t="s">
        <v>8</v>
      </c>
      <c r="K1" s="134" t="s">
        <v>9</v>
      </c>
      <c r="L1" s="134" t="s">
        <v>10</v>
      </c>
      <c r="M1" s="134" t="s">
        <v>11</v>
      </c>
      <c r="N1" s="134" t="s">
        <v>12</v>
      </c>
      <c r="O1" s="134" t="s">
        <v>13</v>
      </c>
      <c r="P1" s="135" t="s">
        <v>174</v>
      </c>
      <c r="Q1" s="126"/>
      <c r="R1" s="269" t="s">
        <v>249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1.75" customHeight="1">
      <c r="A2" s="271" t="s">
        <v>577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126"/>
      <c r="R2" s="27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18" ht="18" customHeight="1">
      <c r="A3" s="273" t="s">
        <v>578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R3" s="274"/>
    </row>
    <row r="4" spans="1:18" ht="36" customHeight="1">
      <c r="A4" s="275"/>
      <c r="B4" s="276">
        <v>100098</v>
      </c>
      <c r="C4" s="277" t="s">
        <v>579</v>
      </c>
      <c r="D4" s="276" t="s">
        <v>579</v>
      </c>
      <c r="E4" s="278" t="s">
        <v>580</v>
      </c>
      <c r="F4" s="278"/>
      <c r="G4" s="278"/>
      <c r="H4" s="278"/>
      <c r="I4" s="278"/>
      <c r="J4" s="154">
        <v>4</v>
      </c>
      <c r="K4" s="154"/>
      <c r="L4" s="154"/>
      <c r="M4" s="154"/>
      <c r="N4" s="154"/>
      <c r="O4" s="154"/>
      <c r="P4" s="193">
        <f>R4*'Топки '!$R$1</f>
        <v>30510</v>
      </c>
      <c r="R4" s="279">
        <v>339</v>
      </c>
    </row>
    <row r="5" spans="1:18" ht="36" customHeight="1">
      <c r="A5" s="275"/>
      <c r="B5" s="276">
        <v>101409</v>
      </c>
      <c r="C5" s="277" t="s">
        <v>581</v>
      </c>
      <c r="D5" s="276" t="s">
        <v>581</v>
      </c>
      <c r="E5" s="278" t="s">
        <v>582</v>
      </c>
      <c r="F5" s="278"/>
      <c r="G5" s="278"/>
      <c r="H5" s="278"/>
      <c r="I5" s="278"/>
      <c r="J5" s="154"/>
      <c r="K5" s="154"/>
      <c r="L5" s="154"/>
      <c r="M5" s="154"/>
      <c r="N5" s="154"/>
      <c r="O5" s="154"/>
      <c r="P5" s="193">
        <f>R5*'Топки '!$R$1</f>
        <v>35370</v>
      </c>
      <c r="R5" s="279">
        <v>393</v>
      </c>
    </row>
    <row r="6" spans="1:18" s="281" customFormat="1" ht="36" customHeight="1">
      <c r="A6" s="280"/>
      <c r="B6" s="276">
        <v>101332</v>
      </c>
      <c r="C6" s="277" t="s">
        <v>583</v>
      </c>
      <c r="D6" s="276" t="s">
        <v>584</v>
      </c>
      <c r="E6" s="278" t="s">
        <v>585</v>
      </c>
      <c r="F6" s="278"/>
      <c r="G6" s="278"/>
      <c r="H6" s="278"/>
      <c r="I6" s="278"/>
      <c r="J6" s="154"/>
      <c r="K6" s="154"/>
      <c r="L6" s="154"/>
      <c r="M6" s="154"/>
      <c r="N6" s="154"/>
      <c r="O6" s="154"/>
      <c r="P6" s="193">
        <f>R6*'Топки '!$R$1</f>
        <v>32940</v>
      </c>
      <c r="R6" s="279">
        <v>366</v>
      </c>
    </row>
    <row r="7" spans="1:18" ht="36" customHeight="1">
      <c r="A7" s="280"/>
      <c r="B7" s="276">
        <v>101492</v>
      </c>
      <c r="C7" s="277" t="s">
        <v>586</v>
      </c>
      <c r="D7" s="276" t="s">
        <v>587</v>
      </c>
      <c r="E7" s="278" t="s">
        <v>588</v>
      </c>
      <c r="F7" s="278"/>
      <c r="G7" s="278"/>
      <c r="H7" s="278"/>
      <c r="I7" s="278"/>
      <c r="J7" s="154"/>
      <c r="K7" s="154"/>
      <c r="L7" s="154"/>
      <c r="M7" s="154"/>
      <c r="N7" s="154"/>
      <c r="O7" s="154"/>
      <c r="P7" s="193">
        <f>R7*'Топки '!$R$1</f>
        <v>32940</v>
      </c>
      <c r="R7" s="279">
        <v>366</v>
      </c>
    </row>
    <row r="8" spans="1:18" ht="36" customHeight="1">
      <c r="A8" s="275"/>
      <c r="B8" s="276">
        <v>100415</v>
      </c>
      <c r="C8" s="277" t="s">
        <v>589</v>
      </c>
      <c r="D8" s="276" t="s">
        <v>589</v>
      </c>
      <c r="E8" s="278" t="s">
        <v>590</v>
      </c>
      <c r="F8" s="278"/>
      <c r="G8" s="278"/>
      <c r="H8" s="278"/>
      <c r="I8" s="278"/>
      <c r="J8" s="154">
        <v>4</v>
      </c>
      <c r="K8" s="154"/>
      <c r="L8" s="154"/>
      <c r="M8" s="154"/>
      <c r="N8" s="154"/>
      <c r="O8" s="154"/>
      <c r="P8" s="193">
        <f>R8*'Топки '!$R$1</f>
        <v>30510</v>
      </c>
      <c r="R8" s="279">
        <v>339</v>
      </c>
    </row>
    <row r="9" spans="1:18" ht="28.5" customHeight="1">
      <c r="A9" s="275"/>
      <c r="B9" s="276">
        <v>100416</v>
      </c>
      <c r="C9" s="277" t="s">
        <v>591</v>
      </c>
      <c r="D9" s="276" t="s">
        <v>591</v>
      </c>
      <c r="E9" s="278" t="s">
        <v>592</v>
      </c>
      <c r="F9" s="278"/>
      <c r="G9" s="278"/>
      <c r="H9" s="278"/>
      <c r="I9" s="278"/>
      <c r="J9" s="154">
        <v>5</v>
      </c>
      <c r="K9" s="154"/>
      <c r="L9" s="154"/>
      <c r="M9" s="154"/>
      <c r="N9" s="154"/>
      <c r="O9" s="154"/>
      <c r="P9" s="193">
        <f>R9*'Топки '!$R$1</f>
        <v>32940</v>
      </c>
      <c r="R9" s="279">
        <v>366</v>
      </c>
    </row>
    <row r="10" spans="1:18" ht="28.5" customHeight="1">
      <c r="A10" s="282" t="s">
        <v>593</v>
      </c>
      <c r="B10" s="276">
        <v>100417</v>
      </c>
      <c r="C10" s="283" t="s">
        <v>594</v>
      </c>
      <c r="D10" s="284" t="s">
        <v>594</v>
      </c>
      <c r="E10" s="278" t="s">
        <v>595</v>
      </c>
      <c r="F10" s="278"/>
      <c r="G10" s="278"/>
      <c r="H10" s="278"/>
      <c r="I10" s="278"/>
      <c r="J10" s="154">
        <v>6</v>
      </c>
      <c r="K10" s="154"/>
      <c r="L10" s="154"/>
      <c r="M10" s="154"/>
      <c r="N10" s="154"/>
      <c r="O10" s="154"/>
      <c r="P10" s="193">
        <f>R10*'Топки '!$R$1</f>
        <v>34110</v>
      </c>
      <c r="R10" s="279">
        <v>379</v>
      </c>
    </row>
    <row r="11" spans="1:18" ht="35.25" customHeight="1">
      <c r="A11" s="282"/>
      <c r="B11" s="276">
        <v>100414</v>
      </c>
      <c r="C11" s="277" t="s">
        <v>596</v>
      </c>
      <c r="D11" s="276" t="s">
        <v>596</v>
      </c>
      <c r="E11" s="278" t="s">
        <v>597</v>
      </c>
      <c r="F11" s="278"/>
      <c r="G11" s="278"/>
      <c r="H11" s="278"/>
      <c r="I11" s="278"/>
      <c r="J11" s="154">
        <v>8</v>
      </c>
      <c r="K11" s="154"/>
      <c r="L11" s="154"/>
      <c r="M11" s="154"/>
      <c r="N11" s="154"/>
      <c r="O11" s="154"/>
      <c r="P11" s="193">
        <f>R11*'Топки '!$R$1</f>
        <v>65880</v>
      </c>
      <c r="R11" s="279">
        <v>732</v>
      </c>
    </row>
    <row r="12" spans="1:18" ht="39" customHeight="1">
      <c r="A12" s="161" t="s">
        <v>598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R12" s="285"/>
    </row>
    <row r="13" spans="1:18" ht="28.5" customHeight="1">
      <c r="A13" s="282"/>
      <c r="B13" s="276">
        <v>100376</v>
      </c>
      <c r="C13" s="277" t="s">
        <v>599</v>
      </c>
      <c r="D13" s="276" t="s">
        <v>600</v>
      </c>
      <c r="E13" s="278" t="s">
        <v>601</v>
      </c>
      <c r="F13" s="278"/>
      <c r="G13" s="278"/>
      <c r="H13" s="278"/>
      <c r="I13" s="278"/>
      <c r="J13" s="154">
        <v>2</v>
      </c>
      <c r="K13" s="154"/>
      <c r="L13" s="154"/>
      <c r="M13" s="154"/>
      <c r="N13" s="154"/>
      <c r="O13" s="154"/>
      <c r="P13" s="193">
        <f>R13*'Топки '!$R$1</f>
        <v>6390</v>
      </c>
      <c r="R13" s="279">
        <v>71</v>
      </c>
    </row>
    <row r="14" spans="1:18" ht="28.5" customHeight="1">
      <c r="A14" s="282"/>
      <c r="B14" s="276">
        <v>100535</v>
      </c>
      <c r="C14" s="277" t="s">
        <v>602</v>
      </c>
      <c r="D14" s="276" t="s">
        <v>602</v>
      </c>
      <c r="E14" s="278" t="s">
        <v>603</v>
      </c>
      <c r="F14" s="278"/>
      <c r="G14" s="278"/>
      <c r="H14" s="278"/>
      <c r="I14" s="278"/>
      <c r="J14" s="154">
        <v>2</v>
      </c>
      <c r="K14" s="154"/>
      <c r="L14" s="154"/>
      <c r="M14" s="154"/>
      <c r="N14" s="154"/>
      <c r="O14" s="154"/>
      <c r="P14" s="193">
        <f>R14*'Топки '!$R$1</f>
        <v>8820</v>
      </c>
      <c r="R14" s="279">
        <v>98</v>
      </c>
    </row>
    <row r="15" spans="1:18" ht="28.5" customHeight="1">
      <c r="A15" s="282" t="s">
        <v>602</v>
      </c>
      <c r="B15" s="143"/>
      <c r="C15" s="144"/>
      <c r="D15" s="143"/>
      <c r="E15" s="286"/>
      <c r="F15" s="286"/>
      <c r="G15" s="286"/>
      <c r="H15" s="286"/>
      <c r="I15" s="286"/>
      <c r="J15" s="146"/>
      <c r="K15" s="146"/>
      <c r="L15" s="146"/>
      <c r="M15" s="146"/>
      <c r="N15" s="146"/>
      <c r="O15" s="146"/>
      <c r="P15" s="287"/>
      <c r="R15" s="285"/>
    </row>
    <row r="16" spans="1:18" ht="28.5" customHeight="1">
      <c r="A16" s="288" t="s">
        <v>604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R16" s="289"/>
    </row>
    <row r="17" spans="1:18" ht="18" customHeight="1">
      <c r="A17" s="275"/>
      <c r="B17" s="276">
        <v>100395</v>
      </c>
      <c r="C17" s="277" t="s">
        <v>605</v>
      </c>
      <c r="D17" s="276" t="s">
        <v>605</v>
      </c>
      <c r="E17" s="290" t="s">
        <v>606</v>
      </c>
      <c r="F17" s="290"/>
      <c r="G17" s="290"/>
      <c r="H17" s="290"/>
      <c r="I17" s="290"/>
      <c r="J17" s="154">
        <v>4</v>
      </c>
      <c r="K17" s="154"/>
      <c r="L17" s="154"/>
      <c r="M17" s="154"/>
      <c r="N17" s="154"/>
      <c r="O17" s="154"/>
      <c r="P17" s="193">
        <f>R17*'Топки '!$R$1</f>
        <v>10080</v>
      </c>
      <c r="R17" s="279">
        <v>112</v>
      </c>
    </row>
    <row r="18" spans="1:18" ht="24" customHeight="1">
      <c r="A18" s="282" t="s">
        <v>607</v>
      </c>
      <c r="B18" s="276">
        <v>100396</v>
      </c>
      <c r="C18" s="277" t="s">
        <v>608</v>
      </c>
      <c r="D18" s="276" t="s">
        <v>608</v>
      </c>
      <c r="E18" s="290" t="s">
        <v>609</v>
      </c>
      <c r="F18" s="290"/>
      <c r="G18" s="290"/>
      <c r="H18" s="290"/>
      <c r="I18" s="290"/>
      <c r="J18" s="154">
        <v>5</v>
      </c>
      <c r="K18" s="154"/>
      <c r="L18" s="154"/>
      <c r="M18" s="154"/>
      <c r="N18" s="154"/>
      <c r="O18" s="154"/>
      <c r="P18" s="193">
        <f>R18*'Топки '!$R$1</f>
        <v>10080</v>
      </c>
      <c r="R18" s="279">
        <v>112</v>
      </c>
    </row>
    <row r="19" spans="1:18" ht="24" customHeight="1">
      <c r="A19" s="275"/>
      <c r="B19" s="276">
        <v>100397</v>
      </c>
      <c r="C19" s="277" t="s">
        <v>607</v>
      </c>
      <c r="D19" s="276" t="s">
        <v>607</v>
      </c>
      <c r="E19" s="290" t="s">
        <v>610</v>
      </c>
      <c r="F19" s="290"/>
      <c r="G19" s="290"/>
      <c r="H19" s="290"/>
      <c r="I19" s="290"/>
      <c r="J19" s="154">
        <v>5</v>
      </c>
      <c r="K19" s="154"/>
      <c r="L19" s="154"/>
      <c r="M19" s="154"/>
      <c r="N19" s="154"/>
      <c r="O19" s="154"/>
      <c r="P19" s="193">
        <f>R19*'Топки '!$R$1</f>
        <v>10080</v>
      </c>
      <c r="R19" s="279">
        <v>112</v>
      </c>
    </row>
    <row r="20" spans="1:18" ht="24" customHeight="1">
      <c r="A20" s="275"/>
      <c r="B20" s="276">
        <v>101405</v>
      </c>
      <c r="C20" s="277" t="s">
        <v>611</v>
      </c>
      <c r="D20" s="276" t="s">
        <v>611</v>
      </c>
      <c r="E20" s="290" t="s">
        <v>612</v>
      </c>
      <c r="F20" s="290"/>
      <c r="G20" s="290"/>
      <c r="H20" s="290"/>
      <c r="I20" s="290"/>
      <c r="J20" s="154"/>
      <c r="K20" s="154"/>
      <c r="L20" s="154"/>
      <c r="M20" s="154"/>
      <c r="N20" s="154"/>
      <c r="O20" s="154"/>
      <c r="P20" s="193">
        <f>R20*'Топки '!$R$1</f>
        <v>11340</v>
      </c>
      <c r="R20" s="279">
        <v>126</v>
      </c>
    </row>
    <row r="21" spans="1:18" ht="24" customHeight="1">
      <c r="A21" s="275"/>
      <c r="B21" s="276">
        <v>101406</v>
      </c>
      <c r="C21" s="277" t="s">
        <v>613</v>
      </c>
      <c r="D21" s="276" t="s">
        <v>613</v>
      </c>
      <c r="E21" s="290" t="s">
        <v>614</v>
      </c>
      <c r="F21" s="290"/>
      <c r="G21" s="290"/>
      <c r="H21" s="290"/>
      <c r="I21" s="290"/>
      <c r="J21" s="154"/>
      <c r="K21" s="154"/>
      <c r="L21" s="154"/>
      <c r="M21" s="154"/>
      <c r="N21" s="154"/>
      <c r="O21" s="154"/>
      <c r="P21" s="193">
        <f>R21*'Топки '!$R$1</f>
        <v>11340</v>
      </c>
      <c r="R21" s="279">
        <v>126</v>
      </c>
    </row>
    <row r="22" spans="1:18" ht="24" customHeight="1">
      <c r="A22" s="275"/>
      <c r="B22" s="276">
        <v>101407</v>
      </c>
      <c r="C22" s="277" t="s">
        <v>615</v>
      </c>
      <c r="D22" s="276" t="s">
        <v>615</v>
      </c>
      <c r="E22" s="290" t="s">
        <v>616</v>
      </c>
      <c r="F22" s="290"/>
      <c r="G22" s="290"/>
      <c r="H22" s="290"/>
      <c r="I22" s="290"/>
      <c r="J22" s="154"/>
      <c r="K22" s="154"/>
      <c r="L22" s="154"/>
      <c r="M22" s="154"/>
      <c r="N22" s="154"/>
      <c r="O22" s="154"/>
      <c r="P22" s="193">
        <f>R22*'Топки '!$R$1</f>
        <v>12240</v>
      </c>
      <c r="R22" s="279">
        <v>136</v>
      </c>
    </row>
    <row r="23" spans="1:18" ht="24" customHeight="1">
      <c r="A23" s="291" t="s">
        <v>617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R23" s="289"/>
    </row>
    <row r="24" spans="1:18" ht="18" customHeight="1">
      <c r="A24" s="275"/>
      <c r="B24" s="276">
        <v>101096</v>
      </c>
      <c r="C24" s="277" t="s">
        <v>618</v>
      </c>
      <c r="D24" s="276" t="s">
        <v>618</v>
      </c>
      <c r="E24" s="290" t="s">
        <v>619</v>
      </c>
      <c r="F24" s="290"/>
      <c r="G24" s="290"/>
      <c r="H24" s="290"/>
      <c r="I24" s="290"/>
      <c r="J24" s="154"/>
      <c r="K24" s="154"/>
      <c r="L24" s="154"/>
      <c r="M24" s="154"/>
      <c r="N24" s="154"/>
      <c r="O24" s="154"/>
      <c r="P24" s="193">
        <f>R24*'Топки '!$R$1</f>
        <v>11340</v>
      </c>
      <c r="R24" s="279">
        <v>126</v>
      </c>
    </row>
    <row r="25" spans="1:16" ht="12.75">
      <c r="A25" s="292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</row>
    <row r="26" spans="1:16" ht="12.75">
      <c r="A26" s="292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</row>
    <row r="27" spans="1:16" ht="12.75">
      <c r="A27" s="292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</row>
    <row r="28" spans="1:16" ht="12.75">
      <c r="A28" s="292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</row>
    <row r="29" spans="1:18" ht="24" customHeight="1">
      <c r="A29" s="293" t="s">
        <v>620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R29" s="285"/>
    </row>
    <row r="30" spans="1:18" ht="24.75" customHeight="1">
      <c r="A30" s="282" t="s">
        <v>621</v>
      </c>
      <c r="B30" s="276">
        <v>100480</v>
      </c>
      <c r="C30" s="277" t="s">
        <v>622</v>
      </c>
      <c r="D30" s="276" t="s">
        <v>622</v>
      </c>
      <c r="E30" s="294" t="s">
        <v>623</v>
      </c>
      <c r="F30" s="294"/>
      <c r="G30" s="294"/>
      <c r="H30" s="294"/>
      <c r="I30" s="294"/>
      <c r="J30" s="154">
        <v>4</v>
      </c>
      <c r="K30" s="154"/>
      <c r="L30" s="154"/>
      <c r="M30" s="154"/>
      <c r="N30" s="154"/>
      <c r="O30" s="154"/>
      <c r="P30" s="193">
        <f>R30*'Топки '!$R$1</f>
        <v>7650</v>
      </c>
      <c r="R30" s="279">
        <v>85</v>
      </c>
    </row>
    <row r="31" spans="1:18" ht="31.5" customHeight="1">
      <c r="A31" s="295"/>
      <c r="B31" s="276">
        <v>100536</v>
      </c>
      <c r="C31" s="277" t="s">
        <v>624</v>
      </c>
      <c r="D31" s="276" t="s">
        <v>624</v>
      </c>
      <c r="E31" s="294" t="s">
        <v>625</v>
      </c>
      <c r="F31" s="294"/>
      <c r="G31" s="294"/>
      <c r="H31" s="294"/>
      <c r="I31" s="294"/>
      <c r="J31" s="296">
        <v>5</v>
      </c>
      <c r="K31" s="296"/>
      <c r="L31" s="296"/>
      <c r="M31" s="296"/>
      <c r="N31" s="296"/>
      <c r="O31" s="296"/>
      <c r="P31" s="193">
        <f>R31*'Топки '!$R$1</f>
        <v>7650</v>
      </c>
      <c r="R31" s="279">
        <v>85</v>
      </c>
    </row>
    <row r="32" spans="1:18" s="298" customFormat="1" ht="23.25" customHeight="1">
      <c r="A32" s="297"/>
      <c r="B32" s="276">
        <v>100432</v>
      </c>
      <c r="C32" s="277" t="s">
        <v>626</v>
      </c>
      <c r="D32" s="276" t="s">
        <v>626</v>
      </c>
      <c r="E32" s="294" t="s">
        <v>627</v>
      </c>
      <c r="F32" s="294"/>
      <c r="G32" s="294"/>
      <c r="H32" s="294"/>
      <c r="I32" s="294"/>
      <c r="J32" s="296">
        <v>8</v>
      </c>
      <c r="K32" s="296"/>
      <c r="L32" s="296"/>
      <c r="M32" s="296"/>
      <c r="N32" s="296"/>
      <c r="O32" s="296"/>
      <c r="P32" s="193">
        <f>R32*'Топки '!$R$1</f>
        <v>7650</v>
      </c>
      <c r="R32" s="279">
        <v>85</v>
      </c>
    </row>
    <row r="33" spans="1:18" s="298" customFormat="1" ht="23.25" customHeight="1">
      <c r="A33" s="297"/>
      <c r="B33" s="276">
        <v>100401</v>
      </c>
      <c r="C33" s="299" t="s">
        <v>628</v>
      </c>
      <c r="D33" s="276" t="s">
        <v>628</v>
      </c>
      <c r="E33" s="294" t="s">
        <v>629</v>
      </c>
      <c r="F33" s="294"/>
      <c r="G33" s="294"/>
      <c r="H33" s="294"/>
      <c r="I33" s="294"/>
      <c r="J33" s="296">
        <v>4.5</v>
      </c>
      <c r="K33" s="296"/>
      <c r="L33" s="296"/>
      <c r="M33" s="296"/>
      <c r="N33" s="296"/>
      <c r="O33" s="296"/>
      <c r="P33" s="193">
        <f>R33*'Топки '!$R$1</f>
        <v>7650</v>
      </c>
      <c r="R33" s="279">
        <v>85</v>
      </c>
    </row>
    <row r="34" spans="1:18" s="298" customFormat="1" ht="23.25" customHeight="1">
      <c r="A34" s="295"/>
      <c r="B34" s="276">
        <v>100506</v>
      </c>
      <c r="C34" s="277" t="s">
        <v>630</v>
      </c>
      <c r="D34" s="276" t="s">
        <v>630</v>
      </c>
      <c r="E34" s="294" t="s">
        <v>631</v>
      </c>
      <c r="F34" s="294"/>
      <c r="G34" s="294"/>
      <c r="H34" s="294"/>
      <c r="I34" s="294"/>
      <c r="J34" s="296">
        <v>7</v>
      </c>
      <c r="K34" s="296"/>
      <c r="L34" s="296"/>
      <c r="M34" s="296"/>
      <c r="N34" s="296"/>
      <c r="O34" s="296"/>
      <c r="P34" s="193">
        <f>R34*'Топки '!$R$1</f>
        <v>12510</v>
      </c>
      <c r="R34" s="279">
        <v>139</v>
      </c>
    </row>
    <row r="35" spans="1:18" s="298" customFormat="1" ht="23.25" customHeight="1">
      <c r="A35" s="300"/>
      <c r="B35" s="276">
        <v>100481</v>
      </c>
      <c r="C35" s="277" t="s">
        <v>632</v>
      </c>
      <c r="D35" s="276" t="s">
        <v>632</v>
      </c>
      <c r="E35" s="294" t="s">
        <v>633</v>
      </c>
      <c r="F35" s="294"/>
      <c r="G35" s="294"/>
      <c r="H35" s="294"/>
      <c r="I35" s="294"/>
      <c r="J35" s="296">
        <v>12</v>
      </c>
      <c r="K35" s="296"/>
      <c r="L35" s="296"/>
      <c r="M35" s="296"/>
      <c r="N35" s="296"/>
      <c r="O35" s="296"/>
      <c r="P35" s="193">
        <f>R35*'Топки '!$R$1</f>
        <v>17730</v>
      </c>
      <c r="R35" s="279">
        <v>197</v>
      </c>
    </row>
    <row r="36" spans="1:18" s="298" customFormat="1" ht="23.25" customHeight="1">
      <c r="A36" s="295"/>
      <c r="B36" s="276">
        <v>100398</v>
      </c>
      <c r="C36" s="277" t="s">
        <v>634</v>
      </c>
      <c r="D36" s="276" t="s">
        <v>634</v>
      </c>
      <c r="E36" s="294" t="s">
        <v>635</v>
      </c>
      <c r="F36" s="294"/>
      <c r="G36" s="294"/>
      <c r="H36" s="294"/>
      <c r="I36" s="294"/>
      <c r="J36" s="296">
        <v>12</v>
      </c>
      <c r="K36" s="296"/>
      <c r="L36" s="296"/>
      <c r="M36" s="296"/>
      <c r="N36" s="296"/>
      <c r="O36" s="296"/>
      <c r="P36" s="193">
        <f>R36*'Топки '!$R$1</f>
        <v>20160</v>
      </c>
      <c r="R36" s="279">
        <v>224</v>
      </c>
    </row>
    <row r="37" spans="1:18" s="298" customFormat="1" ht="23.25" customHeight="1">
      <c r="A37" s="297"/>
      <c r="B37" s="276">
        <v>100369</v>
      </c>
      <c r="C37" s="277" t="s">
        <v>636</v>
      </c>
      <c r="D37" s="276" t="s">
        <v>636</v>
      </c>
      <c r="E37" s="294" t="s">
        <v>637</v>
      </c>
      <c r="F37" s="294"/>
      <c r="G37" s="294"/>
      <c r="H37" s="294"/>
      <c r="I37" s="294"/>
      <c r="J37" s="296">
        <v>18</v>
      </c>
      <c r="K37" s="296"/>
      <c r="L37" s="296"/>
      <c r="M37" s="296"/>
      <c r="N37" s="296"/>
      <c r="O37" s="296"/>
      <c r="P37" s="193">
        <f>R37*'Топки '!$R$1</f>
        <v>25290</v>
      </c>
      <c r="R37" s="279">
        <v>281</v>
      </c>
    </row>
    <row r="38" spans="1:18" s="298" customFormat="1" ht="23.25" customHeight="1">
      <c r="A38" s="297"/>
      <c r="B38" s="276">
        <v>101408</v>
      </c>
      <c r="C38" s="277" t="s">
        <v>638</v>
      </c>
      <c r="D38" s="276" t="s">
        <v>638</v>
      </c>
      <c r="E38" s="294" t="s">
        <v>639</v>
      </c>
      <c r="F38" s="294"/>
      <c r="G38" s="294"/>
      <c r="H38" s="294"/>
      <c r="I38" s="294"/>
      <c r="J38" s="296"/>
      <c r="K38" s="296"/>
      <c r="L38" s="296"/>
      <c r="M38" s="296"/>
      <c r="N38" s="296"/>
      <c r="O38" s="296"/>
      <c r="P38" s="193">
        <f>R38*'Топки '!$R$1</f>
        <v>25290</v>
      </c>
      <c r="R38" s="279">
        <v>281</v>
      </c>
    </row>
    <row r="39" spans="1:18" s="302" customFormat="1" ht="23.25" customHeight="1">
      <c r="A39" s="301"/>
      <c r="B39" s="276">
        <v>101494</v>
      </c>
      <c r="C39" s="299" t="s">
        <v>640</v>
      </c>
      <c r="D39" s="276" t="s">
        <v>640</v>
      </c>
      <c r="E39" s="294" t="s">
        <v>641</v>
      </c>
      <c r="F39" s="294"/>
      <c r="G39" s="294"/>
      <c r="H39" s="294"/>
      <c r="I39" s="294"/>
      <c r="J39" s="296"/>
      <c r="K39" s="296"/>
      <c r="L39" s="296"/>
      <c r="M39" s="296"/>
      <c r="N39" s="296"/>
      <c r="O39" s="296"/>
      <c r="P39" s="193">
        <f>R39*'Топки '!$R$1</f>
        <v>15210</v>
      </c>
      <c r="R39" s="279">
        <v>169</v>
      </c>
    </row>
    <row r="40" spans="1:18" s="298" customFormat="1" ht="38.25" customHeight="1">
      <c r="A40" s="295" t="s">
        <v>642</v>
      </c>
      <c r="B40" s="276">
        <v>100307</v>
      </c>
      <c r="C40" s="277" t="s">
        <v>643</v>
      </c>
      <c r="D40" s="276" t="s">
        <v>643</v>
      </c>
      <c r="E40" s="294" t="s">
        <v>644</v>
      </c>
      <c r="F40" s="294"/>
      <c r="G40" s="294"/>
      <c r="H40" s="294"/>
      <c r="I40" s="294"/>
      <c r="J40" s="296">
        <v>1</v>
      </c>
      <c r="K40" s="296"/>
      <c r="L40" s="296"/>
      <c r="M40" s="296"/>
      <c r="N40" s="296"/>
      <c r="O40" s="296"/>
      <c r="P40" s="193">
        <f>R40*'Топки '!$R$1</f>
        <v>5130</v>
      </c>
      <c r="R40" s="279">
        <v>57</v>
      </c>
    </row>
    <row r="41" spans="1:18" s="298" customFormat="1" ht="38.25" customHeight="1">
      <c r="A41" s="297"/>
      <c r="B41" s="276">
        <v>100311</v>
      </c>
      <c r="C41" s="277" t="s">
        <v>645</v>
      </c>
      <c r="D41" s="276" t="s">
        <v>645</v>
      </c>
      <c r="E41" s="294" t="s">
        <v>644</v>
      </c>
      <c r="F41" s="294"/>
      <c r="G41" s="294"/>
      <c r="H41" s="294"/>
      <c r="I41" s="294"/>
      <c r="J41" s="296">
        <v>1</v>
      </c>
      <c r="K41" s="296"/>
      <c r="L41" s="296"/>
      <c r="M41" s="296"/>
      <c r="N41" s="296"/>
      <c r="O41" s="296"/>
      <c r="P41" s="193">
        <f>R41*'Топки '!$R$1</f>
        <v>7650</v>
      </c>
      <c r="R41" s="279">
        <v>85</v>
      </c>
    </row>
    <row r="42" spans="1:18" s="298" customFormat="1" ht="33" customHeight="1">
      <c r="A42" s="288" t="s">
        <v>646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R42" s="289"/>
    </row>
    <row r="43" spans="2:18" ht="21.75" customHeight="1">
      <c r="B43" s="276">
        <v>100460</v>
      </c>
      <c r="C43" s="277" t="s">
        <v>647</v>
      </c>
      <c r="D43" s="276" t="s">
        <v>647</v>
      </c>
      <c r="E43" s="290" t="s">
        <v>648</v>
      </c>
      <c r="F43" s="290"/>
      <c r="G43" s="290"/>
      <c r="H43" s="290"/>
      <c r="I43" s="290"/>
      <c r="J43" s="154">
        <v>5</v>
      </c>
      <c r="K43" s="154"/>
      <c r="L43" s="154"/>
      <c r="M43" s="154"/>
      <c r="N43" s="154"/>
      <c r="O43" s="154"/>
      <c r="P43" s="193">
        <f>R43*'Топки '!$R$1</f>
        <v>7110</v>
      </c>
      <c r="R43" s="279">
        <v>79</v>
      </c>
    </row>
    <row r="44" spans="1:18" ht="28.5" customHeight="1">
      <c r="A44" s="303"/>
      <c r="B44" s="304"/>
      <c r="C44" s="305"/>
      <c r="D44" s="305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7"/>
      <c r="R44" s="272"/>
    </row>
    <row r="45" spans="1:18" s="3" customFormat="1" ht="27.75" customHeight="1">
      <c r="A45" s="308"/>
      <c r="B45" s="146"/>
      <c r="C45" s="309"/>
      <c r="D45" s="309"/>
      <c r="E45" s="310"/>
      <c r="F45" s="310"/>
      <c r="G45" s="310"/>
      <c r="H45" s="310"/>
      <c r="I45" s="310"/>
      <c r="J45" s="311"/>
      <c r="K45" s="311"/>
      <c r="L45" s="311"/>
      <c r="M45" s="311"/>
      <c r="N45" s="311"/>
      <c r="O45" s="311"/>
      <c r="P45" s="312"/>
      <c r="R45" s="313"/>
    </row>
    <row r="46" spans="1:18" ht="18.75" customHeight="1">
      <c r="A46" s="308"/>
      <c r="B46" s="146"/>
      <c r="C46" s="309"/>
      <c r="D46" s="309"/>
      <c r="E46" s="310"/>
      <c r="F46" s="310"/>
      <c r="G46" s="310"/>
      <c r="H46" s="310"/>
      <c r="I46" s="310"/>
      <c r="J46" s="311"/>
      <c r="K46" s="311"/>
      <c r="L46" s="311"/>
      <c r="M46" s="311"/>
      <c r="N46" s="311"/>
      <c r="O46" s="311"/>
      <c r="P46" s="312"/>
      <c r="R46" s="313"/>
    </row>
    <row r="47" spans="1:18" ht="18.75" customHeight="1">
      <c r="A47" s="308"/>
      <c r="B47" s="146"/>
      <c r="C47" s="314"/>
      <c r="D47" s="314"/>
      <c r="E47" s="145"/>
      <c r="F47" s="145"/>
      <c r="G47" s="145"/>
      <c r="H47" s="145"/>
      <c r="I47" s="145"/>
      <c r="J47" s="146"/>
      <c r="K47" s="146"/>
      <c r="L47" s="146"/>
      <c r="M47" s="146"/>
      <c r="N47" s="146"/>
      <c r="O47" s="146"/>
      <c r="P47" s="287"/>
      <c r="R47" s="315"/>
    </row>
    <row r="48" spans="1:18" ht="18.75" customHeight="1">
      <c r="A48" s="308"/>
      <c r="B48" s="146"/>
      <c r="C48" s="314"/>
      <c r="D48" s="314"/>
      <c r="E48" s="145"/>
      <c r="F48" s="145"/>
      <c r="G48" s="145"/>
      <c r="H48" s="145"/>
      <c r="I48" s="145"/>
      <c r="J48" s="146"/>
      <c r="K48" s="146"/>
      <c r="L48" s="146"/>
      <c r="M48" s="146"/>
      <c r="N48" s="146"/>
      <c r="O48" s="146"/>
      <c r="P48" s="287"/>
      <c r="R48" s="315"/>
    </row>
    <row r="52" spans="1:18" ht="18.75" customHeight="1">
      <c r="A52" s="308"/>
      <c r="B52" s="146"/>
      <c r="C52" s="314"/>
      <c r="D52" s="314"/>
      <c r="E52" s="145"/>
      <c r="F52" s="145"/>
      <c r="G52" s="145"/>
      <c r="H52" s="145"/>
      <c r="I52" s="145"/>
      <c r="J52" s="146"/>
      <c r="K52" s="146"/>
      <c r="L52" s="146"/>
      <c r="M52" s="146"/>
      <c r="N52" s="146"/>
      <c r="O52" s="146"/>
      <c r="P52" s="287"/>
      <c r="R52" s="315"/>
    </row>
    <row r="53" spans="1:18" ht="18.75" customHeight="1">
      <c r="A53" s="308"/>
      <c r="B53" s="146"/>
      <c r="C53" s="314"/>
      <c r="D53" s="314"/>
      <c r="E53" s="145"/>
      <c r="F53" s="145"/>
      <c r="G53" s="145"/>
      <c r="H53" s="145"/>
      <c r="I53" s="145"/>
      <c r="J53" s="146"/>
      <c r="K53" s="146"/>
      <c r="L53" s="146"/>
      <c r="M53" s="146"/>
      <c r="N53" s="146"/>
      <c r="O53" s="146"/>
      <c r="P53" s="287"/>
      <c r="R53" s="315"/>
    </row>
    <row r="54" spans="1:18" ht="18.75" customHeight="1">
      <c r="A54" s="308"/>
      <c r="B54" s="146"/>
      <c r="C54" s="314"/>
      <c r="D54" s="314"/>
      <c r="E54" s="145"/>
      <c r="F54" s="145"/>
      <c r="G54" s="145"/>
      <c r="H54" s="145"/>
      <c r="I54" s="145"/>
      <c r="J54" s="146"/>
      <c r="K54" s="146"/>
      <c r="L54" s="146"/>
      <c r="M54" s="146"/>
      <c r="N54" s="146"/>
      <c r="O54" s="146"/>
      <c r="P54" s="287"/>
      <c r="R54" s="315"/>
    </row>
    <row r="55" spans="1:18" ht="18.75" customHeight="1">
      <c r="A55" s="308"/>
      <c r="B55" s="146"/>
      <c r="C55" s="314"/>
      <c r="D55" s="314"/>
      <c r="E55" s="145"/>
      <c r="F55" s="145"/>
      <c r="G55" s="145"/>
      <c r="H55" s="145"/>
      <c r="I55" s="145"/>
      <c r="J55" s="146"/>
      <c r="K55" s="146"/>
      <c r="L55" s="146"/>
      <c r="M55" s="146"/>
      <c r="N55" s="146"/>
      <c r="O55" s="146"/>
      <c r="P55" s="287"/>
      <c r="R55" s="315"/>
    </row>
    <row r="56" spans="1:18" ht="18.75" customHeight="1">
      <c r="A56" s="308"/>
      <c r="B56" s="146"/>
      <c r="C56" s="314"/>
      <c r="D56" s="314"/>
      <c r="E56" s="145"/>
      <c r="F56" s="145"/>
      <c r="G56" s="145"/>
      <c r="H56" s="145"/>
      <c r="I56" s="145"/>
      <c r="J56" s="146"/>
      <c r="K56" s="146"/>
      <c r="L56" s="146"/>
      <c r="M56" s="146"/>
      <c r="N56" s="146"/>
      <c r="O56" s="146"/>
      <c r="P56" s="287"/>
      <c r="R56" s="315"/>
    </row>
    <row r="57" spans="1:18" ht="18.75" customHeight="1">
      <c r="A57" s="308"/>
      <c r="B57" s="146"/>
      <c r="C57" s="314"/>
      <c r="D57" s="314"/>
      <c r="E57" s="145"/>
      <c r="F57" s="145"/>
      <c r="G57" s="145"/>
      <c r="H57" s="145"/>
      <c r="I57" s="145"/>
      <c r="J57" s="146"/>
      <c r="K57" s="146"/>
      <c r="L57" s="146"/>
      <c r="M57" s="146"/>
      <c r="N57" s="146"/>
      <c r="O57" s="146"/>
      <c r="P57" s="287"/>
      <c r="R57" s="315"/>
    </row>
    <row r="58" spans="1:18" ht="18.75" customHeight="1">
      <c r="A58" s="308"/>
      <c r="B58" s="146"/>
      <c r="C58" s="314"/>
      <c r="D58" s="314"/>
      <c r="E58" s="145"/>
      <c r="F58" s="145"/>
      <c r="G58" s="145"/>
      <c r="H58" s="145"/>
      <c r="I58" s="145"/>
      <c r="J58" s="146"/>
      <c r="K58" s="146"/>
      <c r="L58" s="146"/>
      <c r="M58" s="146"/>
      <c r="N58" s="146"/>
      <c r="O58" s="146"/>
      <c r="P58" s="287"/>
      <c r="R58" s="315"/>
    </row>
    <row r="59" spans="1:18" ht="18.75" customHeight="1">
      <c r="A59" s="308"/>
      <c r="B59" s="146"/>
      <c r="C59" s="314"/>
      <c r="D59" s="314"/>
      <c r="E59" s="145"/>
      <c r="F59" s="145"/>
      <c r="G59" s="145"/>
      <c r="H59" s="145"/>
      <c r="I59" s="145"/>
      <c r="J59" s="146"/>
      <c r="K59" s="146"/>
      <c r="L59" s="146"/>
      <c r="M59" s="146"/>
      <c r="N59" s="146"/>
      <c r="O59" s="146"/>
      <c r="P59" s="287"/>
      <c r="R59" s="315"/>
    </row>
    <row r="60" ht="18.75" customHeight="1"/>
    <row r="61" spans="5:9" ht="12.75">
      <c r="E61" s="316"/>
      <c r="F61" s="316"/>
      <c r="G61" s="316"/>
      <c r="H61" s="316"/>
      <c r="I61" s="316"/>
    </row>
    <row r="62" ht="11.25" customHeight="1"/>
  </sheetData>
  <sheetProtection selectLockedCells="1" selectUnlockedCells="1"/>
  <mergeCells count="8">
    <mergeCell ref="A2:P2"/>
    <mergeCell ref="A3:P3"/>
    <mergeCell ref="A12:P12"/>
    <mergeCell ref="A16:P16"/>
    <mergeCell ref="A23:P23"/>
    <mergeCell ref="A25:P28"/>
    <mergeCell ref="A29:P29"/>
    <mergeCell ref="A42:P42"/>
  </mergeCells>
  <printOptions gridLines="1"/>
  <pageMargins left="0.2361111111111111" right="0.2361111111111111" top="0.7875" bottom="0.35" header="0.5118055555555555" footer="0.5118055555555555"/>
  <pageSetup horizontalDpi="300" verticalDpi="300" orientation="landscape" paperSize="9" scale="5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111 111</cp:lastModifiedBy>
  <dcterms:created xsi:type="dcterms:W3CDTF">2020-01-22T15:48:38Z</dcterms:created>
  <dcterms:modified xsi:type="dcterms:W3CDTF">2020-03-19T07:05:53Z</dcterms:modified>
  <cp:category/>
  <cp:version/>
  <cp:contentType/>
  <cp:contentStatus/>
  <cp:revision>20</cp:revision>
</cp:coreProperties>
</file>